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06327A99-485B-430C-920A-2E1F153A5B80}" xr6:coauthVersionLast="47" xr6:coauthVersionMax="47" xr10:uidLastSave="{00000000-0000-0000-0000-000000000000}"/>
  <bookViews>
    <workbookView xWindow="-120" yWindow="-120" windowWidth="29040" windowHeight="15720" xr2:uid="{E51D9E95-1BD2-474E-A6DD-E6FB8912DF5F}"/>
  </bookViews>
  <sheets>
    <sheet name="Bolt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T5" i="1"/>
  <c r="Q6" i="1"/>
  <c r="S6" i="1"/>
  <c r="T6" i="1"/>
  <c r="M7" i="1"/>
  <c r="Q7" i="1"/>
  <c r="S7" i="1"/>
  <c r="T7" i="1"/>
  <c r="M8" i="1"/>
  <c r="Q8" i="1"/>
  <c r="S8" i="1"/>
  <c r="T8" i="1"/>
  <c r="M9" i="1"/>
  <c r="Q9" i="1"/>
  <c r="S9" i="1"/>
  <c r="T9" i="1"/>
  <c r="M10" i="1"/>
  <c r="Q10" i="1"/>
  <c r="S10" i="1"/>
  <c r="T10" i="1"/>
  <c r="M11" i="1"/>
  <c r="N11" i="1"/>
  <c r="O11" i="1"/>
  <c r="P11" i="1"/>
  <c r="Q11" i="1"/>
  <c r="R11" i="1"/>
  <c r="S11" i="1"/>
  <c r="T11" i="1"/>
</calcChain>
</file>

<file path=xl/sharedStrings.xml><?xml version="1.0" encoding="utf-8"?>
<sst xmlns="http://schemas.openxmlformats.org/spreadsheetml/2006/main" count="65" uniqueCount="32">
  <si>
    <t>Game Results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</si>
  <si>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</si>
  <si>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</si>
  <si>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</si>
  <si>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</si>
  <si>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</si>
  <si>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</si>
  <si>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</si>
  <si>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</si>
  <si>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</si>
  <si>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</si>
  <si>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</si>
  <si>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</si>
  <si>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Bolton</t>
  </si>
  <si>
    <t xml:space="preserve">Brampton </t>
  </si>
  <si>
    <t>Brampton</t>
  </si>
  <si>
    <t>East York</t>
  </si>
  <si>
    <t>Ilderton</t>
  </si>
  <si>
    <t>Leaside</t>
  </si>
  <si>
    <t>Mississauga</t>
  </si>
  <si>
    <t>Newmarket</t>
  </si>
  <si>
    <t>Oakville</t>
  </si>
  <si>
    <t>Totals</t>
  </si>
  <si>
    <t>Pickering/Ajax</t>
  </si>
  <si>
    <t>Sarnia</t>
  </si>
  <si>
    <t>Strathroy</t>
  </si>
  <si>
    <t>Tecumseh</t>
  </si>
  <si>
    <t>Thornhill Reds</t>
  </si>
  <si>
    <t>Windsor A's</t>
  </si>
  <si>
    <t>Tecumseh Thunder</t>
  </si>
  <si>
    <t>Windsor Stars</t>
  </si>
  <si>
    <t>Bolton Brewers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</si>
</sst>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E0FD-3B7A-427D-AD9B-CA5E33065ED9}">
  <dimension ref="B1:T22"/>
  <sheetViews>
    <sheetView showGridLines="0" tabSelected="1" workbookViewId="0"/>
  </sheetViews>
  <sheetFormatPr defaultRowHeight="15" x14ac:dyDescent="0.25"/>
  <cols>
    <col min="3" max="3" width="5.5703125" customWidth="1"/>
    <col min="4" max="4" width="19.42578125" customWidth="1"/>
    <col min="5" max="6" width="6.85546875" customWidth="1"/>
    <col min="7" max="7" width="6.7109375" customWidth="1"/>
    <col min="8" max="8" width="15.140625" customWidth="1"/>
    <col min="9" max="9" width="4.5703125" customWidth="1"/>
    <col min="10" max="10" width="4.85546875" customWidth="1"/>
    <col min="11" max="18" width="6.7109375" customWidth="1"/>
    <col min="19" max="19" width="7.7109375" customWidth="1"/>
    <col min="20" max="20" width="9.42578125" customWidth="1"/>
  </cols>
  <sheetData>
    <row r="1" spans="2:20" ht="30" x14ac:dyDescent="0.45">
      <c r="H1" s="30" t="s">
        <v>31</v>
      </c>
    </row>
    <row r="4" spans="2:20" x14ac:dyDescent="0.25">
      <c r="B4" s="1"/>
      <c r="C4" s="2"/>
      <c r="D4" s="3" t="s">
        <v>0</v>
      </c>
      <c r="E4" s="2"/>
      <c r="F4" s="4"/>
      <c r="H4" s="5" t="s">
        <v>1</v>
      </c>
      <c r="I4" s="3" t="s">
        <v>2</v>
      </c>
      <c r="J4" s="6" t="s">
        <v>3</v>
      </c>
      <c r="L4" s="5" t="s">
        <v>4</v>
      </c>
      <c r="M4" s="3" t="s">
        <v>5</v>
      </c>
      <c r="N4" s="3" t="s">
        <v>6</v>
      </c>
      <c r="O4" s="3" t="s">
        <v>7</v>
      </c>
      <c r="P4" s="3" t="s">
        <v>8</v>
      </c>
      <c r="Q4" s="7" t="s">
        <v>9</v>
      </c>
      <c r="R4" s="3" t="s">
        <v>10</v>
      </c>
      <c r="S4" s="7" t="s">
        <v>11</v>
      </c>
      <c r="T4" s="8" t="s">
        <v>12</v>
      </c>
    </row>
    <row r="5" spans="2:20" x14ac:dyDescent="0.25">
      <c r="B5" s="13" t="s">
        <v>13</v>
      </c>
      <c r="C5" s="12">
        <v>7</v>
      </c>
      <c r="D5" s="12" t="s">
        <v>19</v>
      </c>
      <c r="E5" s="12">
        <v>16</v>
      </c>
      <c r="F5" s="14">
        <v>2018</v>
      </c>
      <c r="G5" s="12"/>
      <c r="H5" s="28" t="s">
        <v>15</v>
      </c>
      <c r="I5" s="12">
        <v>1</v>
      </c>
      <c r="J5" s="14">
        <v>0</v>
      </c>
      <c r="L5" s="13">
        <v>2018</v>
      </c>
      <c r="M5" s="12">
        <f>N5+O5</f>
        <v>2</v>
      </c>
      <c r="N5" s="15">
        <v>0</v>
      </c>
      <c r="O5" s="15">
        <v>2</v>
      </c>
      <c r="P5" s="15">
        <v>8</v>
      </c>
      <c r="Q5" s="15">
        <v>4</v>
      </c>
      <c r="R5" s="15">
        <v>27</v>
      </c>
      <c r="S5" s="16">
        <v>13.5</v>
      </c>
      <c r="T5" s="17">
        <f t="shared" ref="T5:T11" si="0">P5-R5</f>
        <v>-19</v>
      </c>
    </row>
    <row r="6" spans="2:20" x14ac:dyDescent="0.25">
      <c r="B6" s="13" t="s">
        <v>13</v>
      </c>
      <c r="C6" s="12">
        <v>1</v>
      </c>
      <c r="D6" s="12" t="s">
        <v>24</v>
      </c>
      <c r="E6" s="12">
        <v>11</v>
      </c>
      <c r="F6" s="14">
        <v>2018</v>
      </c>
      <c r="G6" s="12"/>
      <c r="H6" s="28" t="s">
        <v>16</v>
      </c>
      <c r="I6" s="12">
        <v>0</v>
      </c>
      <c r="J6" s="14">
        <v>2</v>
      </c>
      <c r="L6" s="13">
        <v>2017</v>
      </c>
      <c r="M6" s="12">
        <v>2</v>
      </c>
      <c r="N6" s="15">
        <v>0</v>
      </c>
      <c r="O6" s="15">
        <v>2</v>
      </c>
      <c r="P6" s="15">
        <v>6</v>
      </c>
      <c r="Q6" s="15">
        <f>P6/M6</f>
        <v>3</v>
      </c>
      <c r="R6" s="15">
        <v>15</v>
      </c>
      <c r="S6" s="16">
        <f>R6/M6</f>
        <v>7.5</v>
      </c>
      <c r="T6" s="18">
        <f t="shared" si="0"/>
        <v>-9</v>
      </c>
    </row>
    <row r="7" spans="2:20" x14ac:dyDescent="0.25">
      <c r="B7" s="13" t="s">
        <v>13</v>
      </c>
      <c r="C7" s="12">
        <v>3</v>
      </c>
      <c r="D7" s="12" t="s">
        <v>20</v>
      </c>
      <c r="E7" s="12">
        <v>10</v>
      </c>
      <c r="F7" s="14">
        <v>2017</v>
      </c>
      <c r="G7" s="12"/>
      <c r="H7" s="28" t="s">
        <v>17</v>
      </c>
      <c r="I7" s="12">
        <v>1</v>
      </c>
      <c r="J7" s="14">
        <v>0</v>
      </c>
      <c r="L7" s="13">
        <v>2016</v>
      </c>
      <c r="M7" s="12">
        <f>N7+O7</f>
        <v>4</v>
      </c>
      <c r="N7" s="15">
        <v>2</v>
      </c>
      <c r="O7" s="15">
        <v>2</v>
      </c>
      <c r="P7" s="15">
        <v>20</v>
      </c>
      <c r="Q7" s="15">
        <f>P7/4</f>
        <v>5</v>
      </c>
      <c r="R7" s="15">
        <v>20</v>
      </c>
      <c r="S7" s="15">
        <f>R7/4</f>
        <v>5</v>
      </c>
      <c r="T7" s="18">
        <f t="shared" si="0"/>
        <v>0</v>
      </c>
    </row>
    <row r="8" spans="2:20" x14ac:dyDescent="0.25">
      <c r="B8" s="13" t="s">
        <v>13</v>
      </c>
      <c r="C8" s="12">
        <v>3</v>
      </c>
      <c r="D8" s="12" t="s">
        <v>28</v>
      </c>
      <c r="E8" s="12">
        <v>5</v>
      </c>
      <c r="F8" s="14">
        <v>2017</v>
      </c>
      <c r="G8" s="12"/>
      <c r="H8" s="28" t="s">
        <v>18</v>
      </c>
      <c r="I8" s="12">
        <v>0</v>
      </c>
      <c r="J8" s="14">
        <v>2</v>
      </c>
      <c r="L8" s="13">
        <v>2015</v>
      </c>
      <c r="M8" s="12">
        <f>N8+O8</f>
        <v>3</v>
      </c>
      <c r="N8" s="15">
        <v>1</v>
      </c>
      <c r="O8" s="15">
        <v>2</v>
      </c>
      <c r="P8" s="15">
        <v>7</v>
      </c>
      <c r="Q8" s="16">
        <f>P8/3</f>
        <v>2.3333333333333335</v>
      </c>
      <c r="R8" s="15">
        <v>12</v>
      </c>
      <c r="S8" s="16">
        <f>R8/73</f>
        <v>0.16438356164383561</v>
      </c>
      <c r="T8" s="18">
        <f t="shared" si="0"/>
        <v>-5</v>
      </c>
    </row>
    <row r="9" spans="2:20" x14ac:dyDescent="0.25">
      <c r="B9" s="9" t="s">
        <v>13</v>
      </c>
      <c r="C9" s="10">
        <v>3</v>
      </c>
      <c r="D9" s="10" t="s">
        <v>17</v>
      </c>
      <c r="E9" s="10">
        <v>2</v>
      </c>
      <c r="F9" s="11">
        <v>2016</v>
      </c>
      <c r="G9" s="12"/>
      <c r="H9" s="28" t="s">
        <v>19</v>
      </c>
      <c r="I9" s="12">
        <v>0</v>
      </c>
      <c r="J9" s="14">
        <v>2</v>
      </c>
      <c r="L9" s="13">
        <v>2014</v>
      </c>
      <c r="M9" s="12">
        <f>N9+O9</f>
        <v>4</v>
      </c>
      <c r="N9" s="15">
        <v>2</v>
      </c>
      <c r="O9" s="15">
        <v>2</v>
      </c>
      <c r="P9" s="15">
        <v>21</v>
      </c>
      <c r="Q9" s="16">
        <f>P9/4</f>
        <v>5.25</v>
      </c>
      <c r="R9" s="15">
        <v>24</v>
      </c>
      <c r="S9" s="15">
        <f>R9/4</f>
        <v>6</v>
      </c>
      <c r="T9" s="14">
        <f t="shared" si="0"/>
        <v>-3</v>
      </c>
    </row>
    <row r="10" spans="2:20" x14ac:dyDescent="0.25">
      <c r="B10" s="13" t="s">
        <v>13</v>
      </c>
      <c r="C10" s="12">
        <v>6</v>
      </c>
      <c r="D10" s="12" t="s">
        <v>18</v>
      </c>
      <c r="E10" s="12">
        <v>7</v>
      </c>
      <c r="F10" s="14">
        <v>2016</v>
      </c>
      <c r="G10" s="12"/>
      <c r="H10" s="28" t="s">
        <v>20</v>
      </c>
      <c r="I10" s="12">
        <v>0</v>
      </c>
      <c r="J10" s="14">
        <v>1</v>
      </c>
      <c r="L10" s="13">
        <v>2013</v>
      </c>
      <c r="M10" s="12">
        <f>N10+O10</f>
        <v>3</v>
      </c>
      <c r="N10" s="15">
        <v>1</v>
      </c>
      <c r="O10" s="15">
        <v>2</v>
      </c>
      <c r="P10" s="15">
        <v>10</v>
      </c>
      <c r="Q10" s="19">
        <f>P10/3</f>
        <v>3.3333333333333335</v>
      </c>
      <c r="R10" s="15">
        <v>15</v>
      </c>
      <c r="S10" s="31">
        <f>R10/3</f>
        <v>5</v>
      </c>
      <c r="T10" s="20">
        <f t="shared" si="0"/>
        <v>-5</v>
      </c>
    </row>
    <row r="11" spans="2:20" x14ac:dyDescent="0.25">
      <c r="B11" s="13" t="s">
        <v>13</v>
      </c>
      <c r="C11" s="12">
        <v>5</v>
      </c>
      <c r="D11" s="12" t="s">
        <v>25</v>
      </c>
      <c r="E11" s="12">
        <v>8</v>
      </c>
      <c r="F11" s="14">
        <v>2016</v>
      </c>
      <c r="G11" s="12"/>
      <c r="H11" s="28" t="s">
        <v>21</v>
      </c>
      <c r="I11" s="12">
        <v>0</v>
      </c>
      <c r="J11" s="14">
        <v>1</v>
      </c>
      <c r="L11" s="21" t="s">
        <v>22</v>
      </c>
      <c r="M11" s="22">
        <f>SUM(M5:M10)</f>
        <v>18</v>
      </c>
      <c r="N11" s="22">
        <f>SUM(N5:N10)</f>
        <v>6</v>
      </c>
      <c r="O11" s="22">
        <f>SUM(O5:O10)</f>
        <v>12</v>
      </c>
      <c r="P11" s="22">
        <f>SUM(P5:P10)</f>
        <v>72</v>
      </c>
      <c r="Q11" s="23">
        <f>P11/16</f>
        <v>4.5</v>
      </c>
      <c r="R11" s="22">
        <f>SUM(R5:R10)</f>
        <v>113</v>
      </c>
      <c r="S11" s="23">
        <f>R11/16</f>
        <v>7.0625</v>
      </c>
      <c r="T11" s="24">
        <f t="shared" si="0"/>
        <v>-41</v>
      </c>
    </row>
    <row r="12" spans="2:20" x14ac:dyDescent="0.25">
      <c r="B12" s="9" t="s">
        <v>13</v>
      </c>
      <c r="C12" s="10">
        <v>6</v>
      </c>
      <c r="D12" s="10" t="s">
        <v>30</v>
      </c>
      <c r="E12" s="10">
        <v>3</v>
      </c>
      <c r="F12" s="11">
        <v>2016</v>
      </c>
      <c r="G12" s="12"/>
      <c r="H12" s="28" t="s">
        <v>23</v>
      </c>
      <c r="I12" s="12">
        <v>1</v>
      </c>
      <c r="J12" s="14">
        <v>0</v>
      </c>
    </row>
    <row r="13" spans="2:20" x14ac:dyDescent="0.25">
      <c r="B13" s="13" t="s">
        <v>13</v>
      </c>
      <c r="C13" s="12">
        <v>2</v>
      </c>
      <c r="D13" s="12" t="s">
        <v>19</v>
      </c>
      <c r="E13" s="12">
        <v>5</v>
      </c>
      <c r="F13" s="14">
        <v>2015</v>
      </c>
      <c r="G13" s="12"/>
      <c r="H13" s="28" t="s">
        <v>24</v>
      </c>
      <c r="I13" s="12">
        <v>0</v>
      </c>
      <c r="J13" s="14">
        <v>1</v>
      </c>
    </row>
    <row r="14" spans="2:20" x14ac:dyDescent="0.25">
      <c r="B14" s="13" t="s">
        <v>13</v>
      </c>
      <c r="C14" s="12">
        <v>1</v>
      </c>
      <c r="D14" s="12" t="s">
        <v>21</v>
      </c>
      <c r="E14" s="12">
        <v>4</v>
      </c>
      <c r="F14" s="14">
        <v>2015</v>
      </c>
      <c r="G14" s="12"/>
      <c r="H14" s="28" t="s">
        <v>25</v>
      </c>
      <c r="I14" s="12">
        <v>0</v>
      </c>
      <c r="J14" s="14">
        <v>1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2:20" x14ac:dyDescent="0.25">
      <c r="B15" s="9" t="s">
        <v>13</v>
      </c>
      <c r="C15" s="10">
        <v>4</v>
      </c>
      <c r="D15" s="10" t="s">
        <v>28</v>
      </c>
      <c r="E15" s="10">
        <v>3</v>
      </c>
      <c r="F15" s="11">
        <v>2015</v>
      </c>
      <c r="G15" s="12"/>
      <c r="H15" s="28" t="s">
        <v>26</v>
      </c>
      <c r="I15" s="12">
        <v>1</v>
      </c>
      <c r="J15" s="14">
        <v>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2:20" x14ac:dyDescent="0.25">
      <c r="B16" s="13" t="s">
        <v>13</v>
      </c>
      <c r="C16" s="12">
        <v>4</v>
      </c>
      <c r="D16" s="12" t="s">
        <v>16</v>
      </c>
      <c r="E16" s="12">
        <v>5</v>
      </c>
      <c r="F16" s="14">
        <v>2014</v>
      </c>
      <c r="G16" s="12"/>
      <c r="H16" s="28" t="s">
        <v>27</v>
      </c>
      <c r="I16" s="12">
        <v>0</v>
      </c>
      <c r="J16" s="14">
        <v>1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2:20" x14ac:dyDescent="0.25">
      <c r="B17" s="13" t="s">
        <v>13</v>
      </c>
      <c r="C17" s="12">
        <v>2</v>
      </c>
      <c r="D17" s="12" t="s">
        <v>18</v>
      </c>
      <c r="E17" s="12">
        <v>8</v>
      </c>
      <c r="F17" s="14">
        <v>2014</v>
      </c>
      <c r="G17" s="12"/>
      <c r="H17" s="28" t="s">
        <v>28</v>
      </c>
      <c r="I17" s="12">
        <v>1</v>
      </c>
      <c r="J17" s="14">
        <v>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2:20" x14ac:dyDescent="0.25">
      <c r="B18" s="9" t="s">
        <v>13</v>
      </c>
      <c r="C18" s="10">
        <v>1</v>
      </c>
      <c r="D18" s="10" t="s">
        <v>14</v>
      </c>
      <c r="E18" s="10">
        <v>0</v>
      </c>
      <c r="F18" s="11">
        <v>2014</v>
      </c>
      <c r="G18" s="12"/>
      <c r="H18" s="29" t="s">
        <v>30</v>
      </c>
      <c r="I18" s="26">
        <v>1</v>
      </c>
      <c r="J18" s="27">
        <v>0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2:20" x14ac:dyDescent="0.25">
      <c r="B19" s="9" t="s">
        <v>13</v>
      </c>
      <c r="C19" s="10">
        <v>14</v>
      </c>
      <c r="D19" s="10" t="s">
        <v>23</v>
      </c>
      <c r="E19" s="10">
        <v>11</v>
      </c>
      <c r="F19" s="11">
        <v>2014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2:20" x14ac:dyDescent="0.25">
      <c r="B20" s="13" t="s">
        <v>13</v>
      </c>
      <c r="C20" s="12">
        <v>3</v>
      </c>
      <c r="D20" s="12" t="s">
        <v>16</v>
      </c>
      <c r="E20" s="12">
        <v>6</v>
      </c>
      <c r="F20" s="14">
        <v>2013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2:20" x14ac:dyDescent="0.25">
      <c r="B21" s="9" t="s">
        <v>13</v>
      </c>
      <c r="C21" s="10">
        <v>2</v>
      </c>
      <c r="D21" s="10" t="s">
        <v>29</v>
      </c>
      <c r="E21" s="10">
        <v>1</v>
      </c>
      <c r="F21" s="11">
        <v>2013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2:20" x14ac:dyDescent="0.25">
      <c r="B22" s="25" t="s">
        <v>13</v>
      </c>
      <c r="C22" s="26">
        <v>5</v>
      </c>
      <c r="D22" s="26" t="s">
        <v>27</v>
      </c>
      <c r="E22" s="26">
        <v>8</v>
      </c>
      <c r="F22" s="27">
        <v>2013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</sheetData>
  <sortState xmlns:xlrd2="http://schemas.microsoft.com/office/spreadsheetml/2017/richdata2" ref="B6:F22">
    <sortCondition descending="1" ref="F6:F22"/>
  </sortState>
  <pageMargins left="0.7" right="0.7" top="0.75" bottom="0.75" header="0.3" footer="0.3"/>
  <ignoredErrors>
    <ignoredError sqref="Q8:S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2024-08-17T19:24:30Z</dcterms:created>
  <dcterms:modified xsi:type="dcterms:W3CDTF">2024-08-19T16:22:42Z</dcterms:modified>
</cp:coreProperties>
</file>