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48569A79-5E49-4AFF-8223-E73E22758C3C}" xr6:coauthVersionLast="47" xr6:coauthVersionMax="47" xr10:uidLastSave="{00000000-0000-0000-0000-000000000000}"/>
  <bookViews>
    <workbookView xWindow="-120" yWindow="-120" windowWidth="29040" windowHeight="15720" xr2:uid="{0755CD7B-36BE-437E-A9F8-F91D2400FA46}"/>
  </bookViews>
  <sheets>
    <sheet name="Thornhill Redbir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S8" i="1" s="1"/>
  <c r="P8" i="1"/>
  <c r="T8" i="1" s="1"/>
  <c r="O8" i="1"/>
  <c r="N8" i="1"/>
  <c r="T7" i="1"/>
  <c r="S7" i="1"/>
  <c r="Q7" i="1"/>
  <c r="M7" i="1"/>
  <c r="T6" i="1"/>
  <c r="S6" i="1"/>
  <c r="Q6" i="1"/>
  <c r="M6" i="1"/>
  <c r="T5" i="1"/>
  <c r="Q5" i="1"/>
  <c r="M5" i="1"/>
  <c r="S5" i="1" s="1"/>
  <c r="T4" i="1"/>
  <c r="S4" i="1"/>
  <c r="Q4" i="1"/>
  <c r="M4" i="1"/>
  <c r="M8" i="1" l="1"/>
  <c r="Q8" i="1"/>
</calcChain>
</file>

<file path=xl/sharedStrings.xml><?xml version="1.0" encoding="utf-8"?>
<sst xmlns="http://schemas.openxmlformats.org/spreadsheetml/2006/main" count="45" uniqueCount="23">
  <si>
    <t>Game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</si>
  <si>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</si>
  <si>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</si>
  <si>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</si>
  <si>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</si>
  <si>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</si>
  <si>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</si>
  <si>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</si>
  <si>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</si>
  <si>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</si>
  <si>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</si>
  <si>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</si>
  <si>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</si>
  <si>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Thornhill Redbirds</t>
  </si>
  <si>
    <t>Strathroy</t>
  </si>
  <si>
    <t>Erindale</t>
  </si>
  <si>
    <t>Vaughan</t>
  </si>
  <si>
    <t>Etobicoke</t>
  </si>
  <si>
    <t>Mississauga</t>
  </si>
  <si>
    <t>Oakville</t>
  </si>
  <si>
    <t>Oshawa</t>
  </si>
  <si>
    <t>Totals</t>
  </si>
  <si>
    <t>Whitby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</si>
</sst>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4C36-357D-4D7B-8BA2-1706C60F1C41}">
  <dimension ref="B1:T14"/>
  <sheetViews>
    <sheetView showGridLines="0" tabSelected="1" workbookViewId="0"/>
  </sheetViews>
  <sheetFormatPr defaultRowHeight="15" x14ac:dyDescent="0.25"/>
  <cols>
    <col min="2" max="2" width="19" customWidth="1"/>
    <col min="3" max="3" width="4.42578125" customWidth="1"/>
    <col min="4" max="4" width="13.5703125" customWidth="1"/>
    <col min="5" max="5" width="5.42578125" customWidth="1"/>
    <col min="6" max="6" width="6.5703125" customWidth="1"/>
    <col min="7" max="7" width="6.7109375" customWidth="1"/>
    <col min="9" max="9" width="7" customWidth="1"/>
    <col min="10" max="10" width="5.140625" customWidth="1"/>
    <col min="11" max="11" width="6.85546875" customWidth="1"/>
    <col min="12" max="19" width="7.28515625" customWidth="1"/>
    <col min="20" max="20" width="9.28515625" customWidth="1"/>
  </cols>
  <sheetData>
    <row r="1" spans="2:20" ht="30" x14ac:dyDescent="0.45">
      <c r="G1" s="34" t="s">
        <v>13</v>
      </c>
    </row>
    <row r="3" spans="2:20" x14ac:dyDescent="0.25">
      <c r="B3" s="1"/>
      <c r="C3" s="2"/>
      <c r="D3" s="3" t="s">
        <v>0</v>
      </c>
      <c r="E3" s="2"/>
      <c r="F3" s="4"/>
      <c r="G3" s="5"/>
      <c r="H3" s="6" t="s">
        <v>1</v>
      </c>
      <c r="I3" s="7" t="s">
        <v>2</v>
      </c>
      <c r="J3" s="8" t="s">
        <v>3</v>
      </c>
      <c r="L3" s="6" t="s">
        <v>4</v>
      </c>
      <c r="M3" s="7" t="s">
        <v>5</v>
      </c>
      <c r="N3" s="7" t="s">
        <v>6</v>
      </c>
      <c r="O3" s="7" t="s">
        <v>7</v>
      </c>
      <c r="P3" s="7" t="s">
        <v>8</v>
      </c>
      <c r="Q3" s="9" t="s">
        <v>9</v>
      </c>
      <c r="R3" s="7" t="s">
        <v>10</v>
      </c>
      <c r="S3" s="9" t="s">
        <v>11</v>
      </c>
      <c r="T3" s="8" t="s">
        <v>12</v>
      </c>
    </row>
    <row r="4" spans="2:20" x14ac:dyDescent="0.25">
      <c r="B4" s="10" t="s">
        <v>13</v>
      </c>
      <c r="C4" s="5">
        <v>6</v>
      </c>
      <c r="D4" s="5" t="s">
        <v>14</v>
      </c>
      <c r="E4" s="5">
        <v>11</v>
      </c>
      <c r="F4" s="11">
        <v>2013</v>
      </c>
      <c r="G4" s="5"/>
      <c r="H4" s="12" t="s">
        <v>15</v>
      </c>
      <c r="I4" s="13">
        <v>1</v>
      </c>
      <c r="J4" s="14">
        <v>0</v>
      </c>
      <c r="L4" s="10">
        <v>2013</v>
      </c>
      <c r="M4" s="5">
        <f>N4+O4</f>
        <v>2</v>
      </c>
      <c r="N4" s="13">
        <v>0</v>
      </c>
      <c r="O4" s="13">
        <v>2</v>
      </c>
      <c r="P4" s="13">
        <v>8</v>
      </c>
      <c r="Q4" s="33">
        <f>P4/8</f>
        <v>1</v>
      </c>
      <c r="R4" s="13">
        <v>15</v>
      </c>
      <c r="S4" s="15">
        <f>R4/2</f>
        <v>7.5</v>
      </c>
      <c r="T4" s="16">
        <f>P4-R4</f>
        <v>-7</v>
      </c>
    </row>
    <row r="5" spans="2:20" x14ac:dyDescent="0.25">
      <c r="B5" s="10" t="s">
        <v>13</v>
      </c>
      <c r="C5" s="5">
        <v>2</v>
      </c>
      <c r="D5" s="5" t="s">
        <v>16</v>
      </c>
      <c r="E5" s="5">
        <v>4</v>
      </c>
      <c r="F5" s="11">
        <v>2013</v>
      </c>
      <c r="G5" s="5"/>
      <c r="H5" s="12" t="s">
        <v>17</v>
      </c>
      <c r="I5" s="13">
        <v>0</v>
      </c>
      <c r="J5" s="14">
        <v>2</v>
      </c>
      <c r="L5" s="10">
        <v>2012</v>
      </c>
      <c r="M5" s="5">
        <f>N5+O5</f>
        <v>3</v>
      </c>
      <c r="N5" s="13">
        <v>1</v>
      </c>
      <c r="O5" s="13">
        <v>2</v>
      </c>
      <c r="P5" s="13">
        <v>12</v>
      </c>
      <c r="Q5" s="13">
        <f>P5/3</f>
        <v>4</v>
      </c>
      <c r="R5" s="13">
        <v>25</v>
      </c>
      <c r="S5" s="17">
        <f>R5/M5</f>
        <v>8.3333333333333339</v>
      </c>
      <c r="T5" s="14">
        <f>P5-R5</f>
        <v>-13</v>
      </c>
    </row>
    <row r="6" spans="2:20" x14ac:dyDescent="0.25">
      <c r="B6" s="18" t="s">
        <v>13</v>
      </c>
      <c r="C6" s="5">
        <v>2</v>
      </c>
      <c r="D6" s="5" t="s">
        <v>17</v>
      </c>
      <c r="E6" s="5">
        <v>10</v>
      </c>
      <c r="F6" s="11">
        <v>2012</v>
      </c>
      <c r="G6" s="5"/>
      <c r="H6" s="12" t="s">
        <v>18</v>
      </c>
      <c r="I6" s="13">
        <v>0</v>
      </c>
      <c r="J6" s="14">
        <v>1</v>
      </c>
      <c r="L6" s="10">
        <v>2011</v>
      </c>
      <c r="M6" s="5">
        <f>N6+O6</f>
        <v>2</v>
      </c>
      <c r="N6" s="13">
        <v>0</v>
      </c>
      <c r="O6" s="13">
        <v>2</v>
      </c>
      <c r="P6" s="13">
        <v>8</v>
      </c>
      <c r="Q6" s="13">
        <f>P6/2</f>
        <v>4</v>
      </c>
      <c r="R6" s="13">
        <v>21</v>
      </c>
      <c r="S6" s="17">
        <f>R6/2</f>
        <v>10.5</v>
      </c>
      <c r="T6" s="14">
        <f>P6-R6</f>
        <v>-13</v>
      </c>
    </row>
    <row r="7" spans="2:20" x14ac:dyDescent="0.25">
      <c r="B7" s="19" t="s">
        <v>13</v>
      </c>
      <c r="C7" s="20">
        <v>7</v>
      </c>
      <c r="D7" s="20" t="s">
        <v>19</v>
      </c>
      <c r="E7" s="20">
        <v>6</v>
      </c>
      <c r="F7" s="21">
        <v>2012</v>
      </c>
      <c r="G7" s="5"/>
      <c r="H7" s="12" t="s">
        <v>19</v>
      </c>
      <c r="I7" s="13">
        <v>1</v>
      </c>
      <c r="J7" s="14">
        <v>0</v>
      </c>
      <c r="L7" s="10">
        <v>2010</v>
      </c>
      <c r="M7" s="5">
        <f>N7+O7</f>
        <v>4</v>
      </c>
      <c r="N7" s="13">
        <v>2</v>
      </c>
      <c r="O7" s="13">
        <v>2</v>
      </c>
      <c r="P7" s="13">
        <v>17</v>
      </c>
      <c r="Q7" s="17">
        <f>P7/4</f>
        <v>4.25</v>
      </c>
      <c r="R7" s="13">
        <v>24</v>
      </c>
      <c r="S7" s="13">
        <f>R7/4</f>
        <v>6</v>
      </c>
      <c r="T7" s="14">
        <f>P7-R7</f>
        <v>-7</v>
      </c>
    </row>
    <row r="8" spans="2:20" x14ac:dyDescent="0.25">
      <c r="B8" s="18" t="s">
        <v>13</v>
      </c>
      <c r="C8" s="13">
        <v>3</v>
      </c>
      <c r="D8" s="13" t="s">
        <v>14</v>
      </c>
      <c r="E8" s="13">
        <v>9</v>
      </c>
      <c r="F8" s="11">
        <v>2012</v>
      </c>
      <c r="G8" s="20"/>
      <c r="H8" s="12" t="s">
        <v>20</v>
      </c>
      <c r="I8" s="13">
        <v>0</v>
      </c>
      <c r="J8" s="14">
        <v>1</v>
      </c>
      <c r="L8" s="22" t="s">
        <v>21</v>
      </c>
      <c r="M8" s="23">
        <f>SUM(M4:M7)</f>
        <v>11</v>
      </c>
      <c r="N8" s="23">
        <f>SUM(N4:N7)</f>
        <v>3</v>
      </c>
      <c r="O8" s="23">
        <f t="shared" ref="O8:R8" si="0">SUM(O4:O7)</f>
        <v>8</v>
      </c>
      <c r="P8" s="23">
        <f t="shared" si="0"/>
        <v>45</v>
      </c>
      <c r="Q8" s="24">
        <f>P8/11</f>
        <v>4.0909090909090908</v>
      </c>
      <c r="R8" s="23">
        <f t="shared" si="0"/>
        <v>85</v>
      </c>
      <c r="S8" s="24">
        <f>R8/11</f>
        <v>7.7272727272727275</v>
      </c>
      <c r="T8" s="25">
        <f>P8-R8</f>
        <v>-40</v>
      </c>
    </row>
    <row r="9" spans="2:20" x14ac:dyDescent="0.25">
      <c r="B9" s="10" t="s">
        <v>13</v>
      </c>
      <c r="C9" s="5">
        <v>7</v>
      </c>
      <c r="D9" s="5" t="s">
        <v>17</v>
      </c>
      <c r="E9" s="5">
        <v>9</v>
      </c>
      <c r="F9" s="11">
        <v>2011</v>
      </c>
      <c r="G9" s="5"/>
      <c r="H9" s="12" t="s">
        <v>14</v>
      </c>
      <c r="I9" s="13">
        <v>0</v>
      </c>
      <c r="J9" s="14">
        <v>3</v>
      </c>
    </row>
    <row r="10" spans="2:20" x14ac:dyDescent="0.25">
      <c r="B10" s="10" t="s">
        <v>13</v>
      </c>
      <c r="C10" s="5">
        <v>1</v>
      </c>
      <c r="D10" s="5" t="s">
        <v>18</v>
      </c>
      <c r="E10" s="5">
        <v>12</v>
      </c>
      <c r="F10" s="11">
        <v>2011</v>
      </c>
      <c r="G10" s="5"/>
      <c r="H10" s="12" t="s">
        <v>16</v>
      </c>
      <c r="I10" s="13">
        <v>0</v>
      </c>
      <c r="J10" s="14">
        <v>1</v>
      </c>
    </row>
    <row r="11" spans="2:20" x14ac:dyDescent="0.25">
      <c r="B11" s="19" t="s">
        <v>13</v>
      </c>
      <c r="C11" s="20">
        <v>7</v>
      </c>
      <c r="D11" s="20" t="s">
        <v>15</v>
      </c>
      <c r="E11" s="20">
        <v>5</v>
      </c>
      <c r="F11" s="21">
        <v>2010</v>
      </c>
      <c r="G11" s="5"/>
      <c r="H11" s="26" t="s">
        <v>22</v>
      </c>
      <c r="I11" s="27">
        <v>1</v>
      </c>
      <c r="J11" s="28">
        <v>0</v>
      </c>
    </row>
    <row r="12" spans="2:20" x14ac:dyDescent="0.25">
      <c r="B12" s="10" t="s">
        <v>13</v>
      </c>
      <c r="C12" s="5">
        <v>2</v>
      </c>
      <c r="D12" s="5" t="s">
        <v>20</v>
      </c>
      <c r="E12" s="5">
        <v>10</v>
      </c>
      <c r="F12" s="11">
        <v>2010</v>
      </c>
      <c r="G12" s="5"/>
      <c r="H12" s="29"/>
      <c r="I12" s="5"/>
      <c r="J12" s="5"/>
    </row>
    <row r="13" spans="2:20" x14ac:dyDescent="0.25">
      <c r="B13" s="10" t="s">
        <v>13</v>
      </c>
      <c r="C13" s="5">
        <v>2</v>
      </c>
      <c r="D13" s="5" t="s">
        <v>14</v>
      </c>
      <c r="E13" s="5">
        <v>5</v>
      </c>
      <c r="F13" s="11">
        <v>2010</v>
      </c>
      <c r="G13" s="5"/>
      <c r="H13" s="2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2:20" x14ac:dyDescent="0.25">
      <c r="B14" s="30" t="s">
        <v>13</v>
      </c>
      <c r="C14" s="31">
        <v>6</v>
      </c>
      <c r="D14" s="31" t="s">
        <v>22</v>
      </c>
      <c r="E14" s="31">
        <v>4</v>
      </c>
      <c r="F14" s="32">
        <v>2010</v>
      </c>
      <c r="G14" s="5"/>
      <c r="H14" s="2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</sheetData>
  <pageMargins left="0.7" right="0.7" top="0.75" bottom="0.75" header="0.3" footer="0.3"/>
  <ignoredErrors>
    <ignoredError sqref="Q8:R8 S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Thornhill Redbirds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2024-08-18T18:32:54Z</dcterms:created>
  <dcterms:modified xsi:type="dcterms:W3CDTF">2024-08-19T17:14:26Z</dcterms:modified>
</cp:coreProperties>
</file>