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A3669695-6CE1-4DBD-8D4D-13081C54C687}" xr6:coauthVersionLast="47" xr6:coauthVersionMax="47" xr10:uidLastSave="{00000000-0000-0000-0000-000000000000}"/>
  <bookViews>
    <workbookView xWindow="-120" yWindow="-120" windowWidth="29040" windowHeight="15720" xr2:uid="{17DB5742-0B5B-41DE-BB1B-1ABDA3FEF979}"/>
  </bookViews>
  <sheets>
    <sheet name="Lakesid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1" l="1"/>
  <c r="S10" i="1" s="1"/>
  <c r="Q10" i="1"/>
  <c r="P10" i="1"/>
  <c r="T10" i="1" s="1"/>
  <c r="O10" i="1"/>
  <c r="N10" i="1"/>
  <c r="T9" i="1"/>
  <c r="S9" i="1"/>
  <c r="Q9" i="1"/>
  <c r="M9" i="1"/>
  <c r="T8" i="1"/>
  <c r="S8" i="1"/>
  <c r="Q8" i="1"/>
  <c r="M8" i="1"/>
  <c r="T7" i="1"/>
  <c r="S7" i="1"/>
  <c r="Q7" i="1"/>
  <c r="M7" i="1"/>
  <c r="T6" i="1"/>
  <c r="S6" i="1"/>
  <c r="Q6" i="1"/>
  <c r="M6" i="1"/>
  <c r="M10" i="1" s="1"/>
  <c r="T5" i="1"/>
  <c r="S5" i="1"/>
  <c r="Q5" i="1"/>
  <c r="M5" i="1"/>
  <c r="T4" i="1"/>
  <c r="S4" i="1"/>
  <c r="Q4" i="1"/>
</calcChain>
</file>

<file path=xl/sharedStrings.xml><?xml version="1.0" encoding="utf-8"?>
<sst xmlns="http://schemas.openxmlformats.org/spreadsheetml/2006/main" count="74" uniqueCount="33">
  <si>
    <t>Games Results</t>
  </si>
  <si>
    <t>Versus</t>
  </si>
  <si>
    <t>W</t>
  </si>
  <si>
    <t>L</t>
  </si>
  <si>
    <t>Year</t>
  </si>
  <si>
    <t>Games</t>
  </si>
  <si>
    <t>Won</t>
  </si>
  <si>
    <t>Loss</t>
  </si>
  <si>
    <t>RF</t>
  </si>
  <si>
    <t>Avg RF</t>
  </si>
  <si>
    <t>RA</t>
  </si>
  <si>
    <t>Avg RA</t>
  </si>
  <si>
    <t>Run Diff</t>
  </si>
  <si>
    <t>Lakeside</t>
  </si>
  <si>
    <t>Brampton</t>
  </si>
  <si>
    <t xml:space="preserve">Windsor A's  </t>
  </si>
  <si>
    <t>Erindale</t>
  </si>
  <si>
    <t>Etobicoke</t>
  </si>
  <si>
    <t>Tecumseh</t>
  </si>
  <si>
    <t>Kingston</t>
  </si>
  <si>
    <t>Martingrove</t>
  </si>
  <si>
    <t>Leaside</t>
  </si>
  <si>
    <t>Starthroy</t>
  </si>
  <si>
    <t>Markham</t>
  </si>
  <si>
    <t>Vaughan</t>
  </si>
  <si>
    <t>Totals</t>
  </si>
  <si>
    <t>Windsor A's</t>
  </si>
  <si>
    <t>Strathroy</t>
  </si>
  <si>
    <t>Thornhill Reds</t>
  </si>
  <si>
    <t>Swindsor Stars</t>
  </si>
  <si>
    <t>Windsor Stars</t>
  </si>
  <si>
    <t xml:space="preserve">Tecumseh </t>
  </si>
  <si>
    <t>Lakeside Lizards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</si>
</sst>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1925B-4E45-44FF-98D0-9F799766D6F6}">
  <dimension ref="B1:T26"/>
  <sheetViews>
    <sheetView showGridLines="0" tabSelected="1" workbookViewId="0"/>
  </sheetViews>
  <sheetFormatPr defaultRowHeight="15" x14ac:dyDescent="0.25"/>
  <cols>
    <col min="3" max="3" width="5" customWidth="1"/>
    <col min="4" max="4" width="15.28515625" customWidth="1"/>
    <col min="5" max="5" width="4.42578125" customWidth="1"/>
    <col min="6" max="6" width="7.42578125" customWidth="1"/>
    <col min="7" max="7" width="6.7109375" customWidth="1"/>
    <col min="8" max="8" width="14.7109375" customWidth="1"/>
    <col min="9" max="9" width="5.140625" customWidth="1"/>
    <col min="10" max="10" width="4.7109375" customWidth="1"/>
    <col min="11" max="11" width="6.7109375" customWidth="1"/>
    <col min="12" max="13" width="7.5703125" customWidth="1"/>
    <col min="14" max="14" width="7.28515625" customWidth="1"/>
    <col min="15" max="15" width="6.7109375" customWidth="1"/>
    <col min="16" max="16" width="5.5703125" customWidth="1"/>
    <col min="17" max="17" width="7.5703125" customWidth="1"/>
    <col min="18" max="18" width="5.85546875" customWidth="1"/>
    <col min="19" max="19" width="8.140625" customWidth="1"/>
    <col min="20" max="20" width="8.42578125" customWidth="1"/>
  </cols>
  <sheetData>
    <row r="1" spans="2:20" ht="30" x14ac:dyDescent="0.45">
      <c r="H1" s="34" t="s">
        <v>32</v>
      </c>
    </row>
    <row r="3" spans="2:20" x14ac:dyDescent="0.25">
      <c r="B3" s="1"/>
      <c r="C3" s="2"/>
      <c r="D3" s="3" t="s">
        <v>0</v>
      </c>
      <c r="E3" s="2"/>
      <c r="F3" s="4"/>
      <c r="G3" s="5"/>
      <c r="H3" s="6" t="s">
        <v>1</v>
      </c>
      <c r="I3" s="3" t="s">
        <v>2</v>
      </c>
      <c r="J3" s="7" t="s">
        <v>3</v>
      </c>
      <c r="L3" s="6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8" t="s">
        <v>9</v>
      </c>
      <c r="R3" s="3" t="s">
        <v>10</v>
      </c>
      <c r="S3" s="8" t="s">
        <v>11</v>
      </c>
      <c r="T3" s="9" t="s">
        <v>12</v>
      </c>
    </row>
    <row r="4" spans="2:20" x14ac:dyDescent="0.25">
      <c r="B4" s="10" t="s">
        <v>13</v>
      </c>
      <c r="C4" s="5">
        <v>4</v>
      </c>
      <c r="D4" s="5" t="s">
        <v>14</v>
      </c>
      <c r="E4" s="5">
        <v>12</v>
      </c>
      <c r="F4" s="11">
        <v>2014</v>
      </c>
      <c r="G4" s="5"/>
      <c r="H4" s="12" t="s">
        <v>14</v>
      </c>
      <c r="I4" s="13">
        <v>1</v>
      </c>
      <c r="J4" s="14">
        <v>1</v>
      </c>
      <c r="L4" s="10">
        <v>2014</v>
      </c>
      <c r="M4" s="5">
        <v>2</v>
      </c>
      <c r="N4" s="13">
        <v>0</v>
      </c>
      <c r="O4" s="13">
        <v>2</v>
      </c>
      <c r="P4" s="13">
        <v>8</v>
      </c>
      <c r="Q4" s="33">
        <f>P4/M4</f>
        <v>4</v>
      </c>
      <c r="R4" s="13">
        <v>19</v>
      </c>
      <c r="S4" s="15">
        <f>R4/M4</f>
        <v>9.5</v>
      </c>
      <c r="T4" s="16">
        <f t="shared" ref="T4:T9" si="0">P4-R4</f>
        <v>-11</v>
      </c>
    </row>
    <row r="5" spans="2:20" x14ac:dyDescent="0.25">
      <c r="B5" s="10" t="s">
        <v>13</v>
      </c>
      <c r="C5" s="5">
        <v>4</v>
      </c>
      <c r="D5" s="5" t="s">
        <v>15</v>
      </c>
      <c r="E5" s="5">
        <v>7</v>
      </c>
      <c r="F5" s="11">
        <v>2014</v>
      </c>
      <c r="G5" s="5"/>
      <c r="H5" s="12" t="s">
        <v>16</v>
      </c>
      <c r="I5" s="13">
        <v>1</v>
      </c>
      <c r="J5" s="14">
        <v>0</v>
      </c>
      <c r="L5" s="10">
        <v>2013</v>
      </c>
      <c r="M5" s="5">
        <f>N5+O5</f>
        <v>2</v>
      </c>
      <c r="N5" s="13">
        <v>0</v>
      </c>
      <c r="O5" s="13">
        <v>2</v>
      </c>
      <c r="P5" s="13">
        <v>4</v>
      </c>
      <c r="Q5" s="33">
        <f>P5/2</f>
        <v>2</v>
      </c>
      <c r="R5" s="13">
        <v>9</v>
      </c>
      <c r="S5" s="15">
        <f>R5/2</f>
        <v>4.5</v>
      </c>
      <c r="T5" s="16">
        <f t="shared" si="0"/>
        <v>-5</v>
      </c>
    </row>
    <row r="6" spans="2:20" x14ac:dyDescent="0.25">
      <c r="B6" s="10" t="s">
        <v>13</v>
      </c>
      <c r="C6" s="5">
        <v>2</v>
      </c>
      <c r="D6" s="5" t="s">
        <v>17</v>
      </c>
      <c r="E6" s="5">
        <v>5</v>
      </c>
      <c r="F6" s="11">
        <v>2013</v>
      </c>
      <c r="G6" s="5"/>
      <c r="H6" s="12" t="s">
        <v>17</v>
      </c>
      <c r="I6" s="13">
        <v>2</v>
      </c>
      <c r="J6" s="14">
        <v>2</v>
      </c>
      <c r="L6" s="10">
        <v>2012</v>
      </c>
      <c r="M6" s="5">
        <f>N6+O6</f>
        <v>4</v>
      </c>
      <c r="N6" s="13">
        <v>2</v>
      </c>
      <c r="O6" s="13">
        <v>2</v>
      </c>
      <c r="P6" s="13">
        <v>31</v>
      </c>
      <c r="Q6" s="17">
        <f>P6/4</f>
        <v>7.75</v>
      </c>
      <c r="R6" s="13">
        <v>30</v>
      </c>
      <c r="S6" s="17">
        <f>R6/4</f>
        <v>7.5</v>
      </c>
      <c r="T6" s="14">
        <f t="shared" si="0"/>
        <v>1</v>
      </c>
    </row>
    <row r="7" spans="2:20" x14ac:dyDescent="0.25">
      <c r="B7" s="10" t="s">
        <v>13</v>
      </c>
      <c r="C7" s="5">
        <v>2</v>
      </c>
      <c r="D7" s="5" t="s">
        <v>18</v>
      </c>
      <c r="E7" s="5">
        <v>4</v>
      </c>
      <c r="F7" s="11">
        <v>2013</v>
      </c>
      <c r="G7" s="5"/>
      <c r="H7" s="12" t="s">
        <v>19</v>
      </c>
      <c r="I7" s="13">
        <v>1</v>
      </c>
      <c r="J7" s="14">
        <v>0</v>
      </c>
      <c r="L7" s="10">
        <v>2011</v>
      </c>
      <c r="M7" s="5">
        <f>N7+O7</f>
        <v>6</v>
      </c>
      <c r="N7" s="13">
        <v>4</v>
      </c>
      <c r="O7" s="13">
        <v>2</v>
      </c>
      <c r="P7" s="13">
        <v>19</v>
      </c>
      <c r="Q7" s="17">
        <f>P7/6</f>
        <v>3.1666666666666665</v>
      </c>
      <c r="R7" s="13">
        <v>21</v>
      </c>
      <c r="S7" s="17">
        <f>R7/6</f>
        <v>3.5</v>
      </c>
      <c r="T7" s="14">
        <f t="shared" si="0"/>
        <v>-2</v>
      </c>
    </row>
    <row r="8" spans="2:20" x14ac:dyDescent="0.25">
      <c r="B8" s="18" t="s">
        <v>13</v>
      </c>
      <c r="C8" s="19">
        <v>12</v>
      </c>
      <c r="D8" s="19" t="s">
        <v>20</v>
      </c>
      <c r="E8" s="19">
        <v>10</v>
      </c>
      <c r="F8" s="20">
        <v>2012</v>
      </c>
      <c r="G8" s="5"/>
      <c r="H8" s="12" t="s">
        <v>21</v>
      </c>
      <c r="I8" s="13">
        <v>0</v>
      </c>
      <c r="J8" s="14">
        <v>2</v>
      </c>
      <c r="L8" s="10">
        <v>2010</v>
      </c>
      <c r="M8" s="5">
        <f>N8+O8</f>
        <v>3</v>
      </c>
      <c r="N8" s="13">
        <v>1</v>
      </c>
      <c r="O8" s="13">
        <v>2</v>
      </c>
      <c r="P8" s="13">
        <v>16</v>
      </c>
      <c r="Q8" s="17">
        <f>P8/3</f>
        <v>5.333333333333333</v>
      </c>
      <c r="R8" s="13">
        <v>8</v>
      </c>
      <c r="S8" s="17">
        <f>R8/3</f>
        <v>2.6666666666666665</v>
      </c>
      <c r="T8" s="14">
        <f t="shared" si="0"/>
        <v>8</v>
      </c>
    </row>
    <row r="9" spans="2:20" x14ac:dyDescent="0.25">
      <c r="B9" s="10" t="s">
        <v>13</v>
      </c>
      <c r="C9" s="5">
        <v>3</v>
      </c>
      <c r="D9" s="5" t="s">
        <v>22</v>
      </c>
      <c r="E9" s="5">
        <v>9</v>
      </c>
      <c r="F9" s="11">
        <v>2012</v>
      </c>
      <c r="G9" s="5"/>
      <c r="H9" s="12" t="s">
        <v>23</v>
      </c>
      <c r="I9" s="13">
        <v>0</v>
      </c>
      <c r="J9" s="14">
        <v>1</v>
      </c>
      <c r="L9" s="10">
        <v>2009</v>
      </c>
      <c r="M9" s="5">
        <f>N9+O9</f>
        <v>6</v>
      </c>
      <c r="N9" s="13">
        <v>4</v>
      </c>
      <c r="O9" s="13">
        <v>2</v>
      </c>
      <c r="P9" s="13">
        <v>32</v>
      </c>
      <c r="Q9" s="17">
        <f>P9/6</f>
        <v>5.333333333333333</v>
      </c>
      <c r="R9" s="13">
        <v>31</v>
      </c>
      <c r="S9" s="17">
        <f>R9/6</f>
        <v>5.166666666666667</v>
      </c>
      <c r="T9" s="14">
        <f t="shared" si="0"/>
        <v>1</v>
      </c>
    </row>
    <row r="10" spans="2:20" x14ac:dyDescent="0.25">
      <c r="B10" s="10" t="s">
        <v>13</v>
      </c>
      <c r="C10" s="5">
        <v>3</v>
      </c>
      <c r="D10" s="5" t="s">
        <v>24</v>
      </c>
      <c r="E10" s="5">
        <v>4</v>
      </c>
      <c r="F10" s="11">
        <v>2012</v>
      </c>
      <c r="G10" s="5"/>
      <c r="H10" s="12" t="s">
        <v>20</v>
      </c>
      <c r="I10" s="13">
        <v>1</v>
      </c>
      <c r="J10" s="14">
        <v>0</v>
      </c>
      <c r="L10" s="21" t="s">
        <v>25</v>
      </c>
      <c r="M10" s="22">
        <f>SUM(M4:M8)</f>
        <v>17</v>
      </c>
      <c r="N10" s="22">
        <f>SUM(N4:N9)</f>
        <v>11</v>
      </c>
      <c r="O10" s="22">
        <f>SUM(O4:O9)</f>
        <v>12</v>
      </c>
      <c r="P10" s="22">
        <f>SUM(P4:P9)</f>
        <v>110</v>
      </c>
      <c r="Q10" s="23">
        <f>P10/21</f>
        <v>5.2380952380952381</v>
      </c>
      <c r="R10" s="22">
        <f>SUM(R4:R9)</f>
        <v>118</v>
      </c>
      <c r="S10" s="23">
        <f>R10/21</f>
        <v>5.6190476190476186</v>
      </c>
      <c r="T10" s="24">
        <f t="shared" ref="T10" si="1">P10-R10</f>
        <v>-8</v>
      </c>
    </row>
    <row r="11" spans="2:20" x14ac:dyDescent="0.25">
      <c r="B11" s="18" t="s">
        <v>13</v>
      </c>
      <c r="C11" s="19">
        <v>13</v>
      </c>
      <c r="D11" s="19" t="s">
        <v>26</v>
      </c>
      <c r="E11" s="19">
        <v>7</v>
      </c>
      <c r="F11" s="20">
        <v>2012</v>
      </c>
      <c r="G11" s="19"/>
      <c r="H11" s="12" t="s">
        <v>27</v>
      </c>
      <c r="I11" s="13">
        <v>0</v>
      </c>
      <c r="J11" s="14">
        <v>3</v>
      </c>
    </row>
    <row r="12" spans="2:20" x14ac:dyDescent="0.25">
      <c r="B12" s="18" t="s">
        <v>13</v>
      </c>
      <c r="C12" s="19">
        <v>6</v>
      </c>
      <c r="D12" s="19" t="s">
        <v>14</v>
      </c>
      <c r="E12" s="19">
        <v>5</v>
      </c>
      <c r="F12" s="20">
        <v>2011</v>
      </c>
      <c r="G12" s="5"/>
      <c r="H12" s="12" t="s">
        <v>18</v>
      </c>
      <c r="I12" s="13">
        <v>1</v>
      </c>
      <c r="J12" s="14">
        <v>0</v>
      </c>
    </row>
    <row r="13" spans="2:20" x14ac:dyDescent="0.25">
      <c r="B13" s="18" t="s">
        <v>13</v>
      </c>
      <c r="C13" s="19">
        <v>4</v>
      </c>
      <c r="D13" s="19" t="s">
        <v>17</v>
      </c>
      <c r="E13" s="19">
        <v>3</v>
      </c>
      <c r="F13" s="20">
        <v>2011</v>
      </c>
      <c r="G13" s="5"/>
      <c r="H13" s="12" t="s">
        <v>28</v>
      </c>
      <c r="I13" s="13">
        <v>2</v>
      </c>
      <c r="J13" s="14">
        <v>0</v>
      </c>
    </row>
    <row r="14" spans="2:20" x14ac:dyDescent="0.25">
      <c r="B14" s="18" t="s">
        <v>13</v>
      </c>
      <c r="C14" s="19">
        <v>4</v>
      </c>
      <c r="D14" s="19" t="s">
        <v>17</v>
      </c>
      <c r="E14" s="19">
        <v>3</v>
      </c>
      <c r="F14" s="20">
        <v>2011</v>
      </c>
      <c r="G14" s="19"/>
      <c r="H14" s="12" t="s">
        <v>24</v>
      </c>
      <c r="I14" s="13">
        <v>0</v>
      </c>
      <c r="J14" s="14">
        <v>1</v>
      </c>
    </row>
    <row r="15" spans="2:20" x14ac:dyDescent="0.25">
      <c r="B15" s="10" t="s">
        <v>13</v>
      </c>
      <c r="C15" s="5">
        <v>0</v>
      </c>
      <c r="D15" s="5" t="s">
        <v>23</v>
      </c>
      <c r="E15" s="5">
        <v>3</v>
      </c>
      <c r="F15" s="11">
        <v>2011</v>
      </c>
      <c r="G15" s="5"/>
      <c r="H15" s="12" t="s">
        <v>26</v>
      </c>
      <c r="I15" s="13">
        <v>1</v>
      </c>
      <c r="J15" s="14">
        <v>1</v>
      </c>
    </row>
    <row r="16" spans="2:20" x14ac:dyDescent="0.25">
      <c r="B16" s="18" t="s">
        <v>13</v>
      </c>
      <c r="C16" s="19">
        <v>4</v>
      </c>
      <c r="D16" s="19" t="s">
        <v>28</v>
      </c>
      <c r="E16" s="19">
        <v>2</v>
      </c>
      <c r="F16" s="20">
        <v>2011</v>
      </c>
      <c r="G16" s="5"/>
      <c r="H16" s="25" t="s">
        <v>29</v>
      </c>
      <c r="I16" s="26">
        <v>1</v>
      </c>
      <c r="J16" s="27">
        <v>1</v>
      </c>
      <c r="K16" s="5"/>
    </row>
    <row r="17" spans="2:20" x14ac:dyDescent="0.25">
      <c r="B17" s="10" t="s">
        <v>13</v>
      </c>
      <c r="C17" s="5">
        <v>1</v>
      </c>
      <c r="D17" s="5" t="s">
        <v>30</v>
      </c>
      <c r="E17" s="5">
        <v>5</v>
      </c>
      <c r="F17" s="11">
        <v>2011</v>
      </c>
      <c r="G17" s="19"/>
      <c r="H17" s="28"/>
      <c r="I17" s="13"/>
      <c r="J17" s="13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2:20" x14ac:dyDescent="0.25">
      <c r="B18" s="18" t="s">
        <v>13</v>
      </c>
      <c r="C18" s="19">
        <v>12</v>
      </c>
      <c r="D18" s="19" t="s">
        <v>19</v>
      </c>
      <c r="E18" s="19">
        <v>2</v>
      </c>
      <c r="F18" s="20">
        <v>2010</v>
      </c>
      <c r="G18" s="5"/>
      <c r="H18" s="28"/>
      <c r="I18" s="13"/>
      <c r="J18" s="13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2:20" x14ac:dyDescent="0.25">
      <c r="B19" s="10" t="s">
        <v>13</v>
      </c>
      <c r="C19" s="5">
        <v>2</v>
      </c>
      <c r="D19" s="5" t="s">
        <v>23</v>
      </c>
      <c r="E19" s="5">
        <v>3</v>
      </c>
      <c r="F19" s="11">
        <v>2010</v>
      </c>
      <c r="G19" s="5"/>
      <c r="H19" s="28"/>
      <c r="I19" s="13"/>
      <c r="J19" s="13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2:20" x14ac:dyDescent="0.25">
      <c r="B20" s="10" t="s">
        <v>13</v>
      </c>
      <c r="C20" s="5">
        <v>2</v>
      </c>
      <c r="D20" s="5" t="s">
        <v>27</v>
      </c>
      <c r="E20" s="5">
        <v>3</v>
      </c>
      <c r="F20" s="11">
        <v>2010</v>
      </c>
      <c r="G20" s="19"/>
      <c r="H20" s="28"/>
      <c r="I20" s="13"/>
      <c r="J20" s="13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2:20" x14ac:dyDescent="0.25">
      <c r="B21" s="18" t="s">
        <v>13</v>
      </c>
      <c r="C21" s="19">
        <v>11</v>
      </c>
      <c r="D21" s="19" t="s">
        <v>16</v>
      </c>
      <c r="E21" s="19">
        <v>6</v>
      </c>
      <c r="F21" s="20">
        <v>2009</v>
      </c>
      <c r="G21" s="19"/>
      <c r="H21" s="28"/>
      <c r="I21" s="13"/>
      <c r="J21" s="13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2:20" x14ac:dyDescent="0.25">
      <c r="B22" s="10" t="s">
        <v>13</v>
      </c>
      <c r="C22" s="5">
        <v>2</v>
      </c>
      <c r="D22" s="5" t="s">
        <v>17</v>
      </c>
      <c r="E22" s="5">
        <v>5</v>
      </c>
      <c r="F22" s="11">
        <v>2009</v>
      </c>
      <c r="G22" s="19"/>
      <c r="H22" s="28"/>
      <c r="I22" s="13"/>
      <c r="J22" s="13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2:20" x14ac:dyDescent="0.25">
      <c r="B23" s="10" t="s">
        <v>13</v>
      </c>
      <c r="C23" s="5">
        <v>1</v>
      </c>
      <c r="D23" s="5" t="s">
        <v>21</v>
      </c>
      <c r="E23" s="5">
        <v>10</v>
      </c>
      <c r="F23" s="11">
        <v>2009</v>
      </c>
      <c r="G23" s="5"/>
      <c r="H23" s="28"/>
      <c r="I23" s="13"/>
      <c r="J23" s="13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2:20" x14ac:dyDescent="0.25">
      <c r="B24" s="18" t="s">
        <v>13</v>
      </c>
      <c r="C24" s="19">
        <v>5</v>
      </c>
      <c r="D24" s="19" t="s">
        <v>31</v>
      </c>
      <c r="E24" s="19">
        <v>2</v>
      </c>
      <c r="F24" s="20">
        <v>2009</v>
      </c>
      <c r="G24" s="5"/>
      <c r="H24" s="28"/>
      <c r="I24" s="13"/>
      <c r="J24" s="13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2:20" x14ac:dyDescent="0.25">
      <c r="B25" s="18" t="s">
        <v>13</v>
      </c>
      <c r="C25" s="19">
        <v>9</v>
      </c>
      <c r="D25" s="19" t="s">
        <v>28</v>
      </c>
      <c r="E25" s="19">
        <v>5</v>
      </c>
      <c r="F25" s="20">
        <v>2009</v>
      </c>
      <c r="G25" s="19"/>
      <c r="H25" s="28"/>
      <c r="I25" s="13"/>
      <c r="J25" s="13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2:20" x14ac:dyDescent="0.25">
      <c r="B26" s="29" t="s">
        <v>13</v>
      </c>
      <c r="C26" s="30">
        <v>4</v>
      </c>
      <c r="D26" s="30" t="s">
        <v>30</v>
      </c>
      <c r="E26" s="30">
        <v>3</v>
      </c>
      <c r="F26" s="31">
        <v>2009</v>
      </c>
      <c r="G26" s="5"/>
      <c r="H26" s="28"/>
      <c r="I26" s="13"/>
      <c r="J26" s="13"/>
      <c r="K26" s="5"/>
      <c r="L26" s="5"/>
      <c r="M26" s="32"/>
      <c r="N26" s="5"/>
      <c r="O26" s="5"/>
      <c r="P26" s="5"/>
      <c r="Q26" s="5"/>
      <c r="R26" s="5"/>
      <c r="S26" s="5"/>
      <c r="T26" s="5"/>
    </row>
  </sheetData>
  <pageMargins left="0.7" right="0.7" top="0.75" bottom="0.75" header="0.3" footer="0.3"/>
  <ignoredErrors>
    <ignoredError sqref="Q8:S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Lakeside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2024-08-17T14:30:43Z</dcterms:created>
  <dcterms:modified xsi:type="dcterms:W3CDTF">2024-08-19T16:27:18Z</dcterms:modified>
</cp:coreProperties>
</file>