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4BB67C92-4AE3-492A-A7FB-F8CA1F353DCB}" xr6:coauthVersionLast="47" xr6:coauthVersionMax="47" xr10:uidLastSave="{00000000-0000-0000-0000-000000000000}"/>
  <bookViews>
    <workbookView xWindow="-120" yWindow="-120" windowWidth="29040" windowHeight="15720" xr2:uid="{7A609A9D-B6FB-4753-8C2A-AFD0C52EBDFE}"/>
  </bookViews>
  <sheets>
    <sheet name="Mississaug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S15" i="1" s="1"/>
  <c r="O15" i="1"/>
  <c r="N15" i="1"/>
  <c r="T14" i="1"/>
  <c r="S14" i="1"/>
  <c r="Q14" i="1"/>
  <c r="M14" i="1"/>
  <c r="T13" i="1"/>
  <c r="S13" i="1"/>
  <c r="Q13" i="1"/>
  <c r="M13" i="1"/>
  <c r="T12" i="1"/>
  <c r="S12" i="1"/>
  <c r="Q12" i="1"/>
  <c r="M12" i="1"/>
  <c r="T11" i="1"/>
  <c r="S11" i="1"/>
  <c r="Q11" i="1"/>
  <c r="M11" i="1"/>
  <c r="S10" i="1"/>
  <c r="P10" i="1"/>
  <c r="T10" i="1" s="1"/>
  <c r="M10" i="1"/>
  <c r="T9" i="1"/>
  <c r="S9" i="1"/>
  <c r="Q9" i="1"/>
  <c r="M9" i="1"/>
  <c r="T8" i="1"/>
  <c r="S8" i="1"/>
  <c r="Q8" i="1"/>
  <c r="M8" i="1"/>
  <c r="T7" i="1"/>
  <c r="S7" i="1"/>
  <c r="Q7" i="1"/>
  <c r="M7" i="1"/>
  <c r="T6" i="1"/>
  <c r="M6" i="1"/>
  <c r="T5" i="1"/>
  <c r="M5" i="1"/>
  <c r="P15" i="1" l="1"/>
  <c r="T15" i="1" s="1"/>
  <c r="M15" i="1"/>
  <c r="Q15" i="1"/>
  <c r="Q10" i="1"/>
</calcChain>
</file>

<file path=xl/sharedStrings.xml><?xml version="1.0" encoding="utf-8"?>
<sst xmlns="http://schemas.openxmlformats.org/spreadsheetml/2006/main" count="160" uniqueCount="40">
  <si>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</si>
  <si>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</si>
  <si>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</si>
  <si>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</si>
  <si>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</si>
  <si>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</si>
  <si>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</si>
  <si>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</si>
  <si>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</si>
  <si>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</si>
  <si>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</si>
  <si>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</si>
  <si>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</si>
  <si>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Mississauga</t>
  </si>
  <si>
    <t>Ilderton</t>
  </si>
  <si>
    <t>Bolton</t>
  </si>
  <si>
    <t>Leaside</t>
  </si>
  <si>
    <t>Brampton</t>
  </si>
  <si>
    <t>Tecumseh</t>
  </si>
  <si>
    <t>Burlington</t>
  </si>
  <si>
    <t>Mississuaga</t>
  </si>
  <si>
    <t>Windsor A's</t>
  </si>
  <si>
    <t>East York</t>
  </si>
  <si>
    <t>Windsor Stars</t>
  </si>
  <si>
    <t>Erindale</t>
  </si>
  <si>
    <t>Etobicoke</t>
  </si>
  <si>
    <t>Glanbrook</t>
  </si>
  <si>
    <t>Newmarket</t>
  </si>
  <si>
    <t>Markham</t>
  </si>
  <si>
    <t>Totals</t>
  </si>
  <si>
    <t>Peterborough</t>
  </si>
  <si>
    <t>Sarnia</t>
  </si>
  <si>
    <t>St. Catherines/Niagara</t>
  </si>
  <si>
    <t>St. Catharines/Niagara</t>
  </si>
  <si>
    <t>Strathroy</t>
  </si>
  <si>
    <t xml:space="preserve">Mississauga </t>
  </si>
  <si>
    <t>Thornhill Reds</t>
  </si>
  <si>
    <t xml:space="preserve">Newmarket </t>
  </si>
  <si>
    <t xml:space="preserve">Glanbrook </t>
  </si>
  <si>
    <t>Mississauga SW Twins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</si>
</sst>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18EC3-CD6A-442D-B6CD-E33074732395}">
  <dimension ref="B1:V68"/>
  <sheetViews>
    <sheetView showGridLines="0" tabSelected="1" workbookViewId="0"/>
  </sheetViews>
  <sheetFormatPr defaultRowHeight="15" x14ac:dyDescent="0.25"/>
  <cols>
    <col min="2" max="2" width="13.7109375" customWidth="1"/>
    <col min="3" max="3" width="5.7109375" customWidth="1"/>
    <col min="4" max="4" width="21.140625" customWidth="1"/>
    <col min="5" max="5" width="5.7109375" customWidth="1"/>
    <col min="6" max="6" width="8.42578125" customWidth="1"/>
    <col min="7" max="7" width="7.28515625" customWidth="1"/>
    <col min="8" max="8" width="21.140625" customWidth="1"/>
    <col min="9" max="9" width="5.85546875" customWidth="1"/>
    <col min="10" max="10" width="5.140625" customWidth="1"/>
    <col min="11" max="11" width="7.140625" customWidth="1"/>
    <col min="12" max="19" width="7.28515625" customWidth="1"/>
    <col min="20" max="20" width="9.42578125" customWidth="1"/>
  </cols>
  <sheetData>
    <row r="1" spans="2:22" ht="30" x14ac:dyDescent="0.45">
      <c r="G1" s="39" t="s">
        <v>39</v>
      </c>
    </row>
    <row r="3" spans="2:22" x14ac:dyDescent="0.25">
      <c r="G3" s="1"/>
      <c r="H3" s="2"/>
      <c r="I3" s="3"/>
      <c r="J3" s="4"/>
      <c r="K3" s="1"/>
    </row>
    <row r="4" spans="2:22" x14ac:dyDescent="0.25">
      <c r="B4" s="5"/>
      <c r="C4" s="6"/>
      <c r="D4" s="7" t="s">
        <v>0</v>
      </c>
      <c r="E4" s="6"/>
      <c r="F4" s="8"/>
      <c r="G4" s="4"/>
      <c r="H4" s="9" t="s">
        <v>1</v>
      </c>
      <c r="I4" s="7" t="s">
        <v>2</v>
      </c>
      <c r="J4" s="10" t="s">
        <v>3</v>
      </c>
      <c r="K4" s="4"/>
      <c r="L4" s="9" t="s">
        <v>4</v>
      </c>
      <c r="M4" s="7" t="s">
        <v>5</v>
      </c>
      <c r="N4" s="7" t="s">
        <v>6</v>
      </c>
      <c r="O4" s="7" t="s">
        <v>7</v>
      </c>
      <c r="P4" s="7" t="s">
        <v>8</v>
      </c>
      <c r="Q4" s="11" t="s">
        <v>9</v>
      </c>
      <c r="R4" s="7" t="s">
        <v>10</v>
      </c>
      <c r="S4" s="11" t="s">
        <v>11</v>
      </c>
      <c r="T4" s="10" t="s">
        <v>12</v>
      </c>
    </row>
    <row r="5" spans="2:22" x14ac:dyDescent="0.25">
      <c r="B5" s="12" t="s">
        <v>13</v>
      </c>
      <c r="C5" s="13">
        <v>7</v>
      </c>
      <c r="D5" s="13" t="s">
        <v>14</v>
      </c>
      <c r="E5" s="13">
        <v>2</v>
      </c>
      <c r="F5" s="14">
        <v>2019</v>
      </c>
      <c r="G5" s="4"/>
      <c r="H5" s="15" t="s">
        <v>15</v>
      </c>
      <c r="I5" s="4">
        <v>2</v>
      </c>
      <c r="J5" s="16">
        <v>0</v>
      </c>
      <c r="K5" s="1"/>
      <c r="L5" s="17">
        <v>2019</v>
      </c>
      <c r="M5" s="3">
        <f t="shared" ref="M5:M14" si="0">N5+O5</f>
        <v>5</v>
      </c>
      <c r="N5" s="3">
        <v>3</v>
      </c>
      <c r="O5" s="3">
        <v>2</v>
      </c>
      <c r="P5" s="3">
        <v>26</v>
      </c>
      <c r="Q5" s="18">
        <v>5.2</v>
      </c>
      <c r="R5" s="3">
        <v>20</v>
      </c>
      <c r="S5" s="37">
        <v>4</v>
      </c>
      <c r="T5" s="19">
        <f t="shared" ref="T5:T15" si="1">P5-R5</f>
        <v>6</v>
      </c>
    </row>
    <row r="6" spans="2:22" x14ac:dyDescent="0.25">
      <c r="B6" s="12" t="s">
        <v>13</v>
      </c>
      <c r="C6" s="13">
        <v>12</v>
      </c>
      <c r="D6" s="13" t="s">
        <v>16</v>
      </c>
      <c r="E6" s="13">
        <v>1</v>
      </c>
      <c r="F6" s="14">
        <v>2019</v>
      </c>
      <c r="G6" s="4"/>
      <c r="H6" s="15" t="s">
        <v>17</v>
      </c>
      <c r="I6" s="4">
        <v>1</v>
      </c>
      <c r="J6" s="16">
        <v>1</v>
      </c>
      <c r="K6" s="4"/>
      <c r="L6" s="17">
        <v>2018</v>
      </c>
      <c r="M6" s="3">
        <f t="shared" si="0"/>
        <v>4</v>
      </c>
      <c r="N6" s="3">
        <v>2</v>
      </c>
      <c r="O6" s="3">
        <v>2</v>
      </c>
      <c r="P6" s="3">
        <v>30</v>
      </c>
      <c r="Q6" s="18">
        <v>7.5</v>
      </c>
      <c r="R6" s="3">
        <v>23</v>
      </c>
      <c r="S6" s="18">
        <v>5.75</v>
      </c>
      <c r="T6" s="19">
        <f t="shared" si="1"/>
        <v>7</v>
      </c>
    </row>
    <row r="7" spans="2:22" x14ac:dyDescent="0.25">
      <c r="B7" s="17" t="s">
        <v>13</v>
      </c>
      <c r="C7" s="3">
        <v>1</v>
      </c>
      <c r="D7" s="3" t="s">
        <v>18</v>
      </c>
      <c r="E7" s="3">
        <v>6</v>
      </c>
      <c r="F7" s="19">
        <v>2019</v>
      </c>
      <c r="G7" s="4"/>
      <c r="H7" s="15" t="s">
        <v>19</v>
      </c>
      <c r="I7" s="4">
        <v>1</v>
      </c>
      <c r="J7" s="16">
        <v>0</v>
      </c>
      <c r="K7" s="1"/>
      <c r="L7" s="17">
        <v>2017</v>
      </c>
      <c r="M7" s="3">
        <f t="shared" si="0"/>
        <v>8</v>
      </c>
      <c r="N7" s="4">
        <v>6</v>
      </c>
      <c r="O7" s="4">
        <v>2</v>
      </c>
      <c r="P7" s="4">
        <v>70</v>
      </c>
      <c r="Q7" s="20">
        <f>P7/8</f>
        <v>8.75</v>
      </c>
      <c r="R7" s="4">
        <v>43</v>
      </c>
      <c r="S7" s="20">
        <f>R7/8</f>
        <v>5.375</v>
      </c>
      <c r="T7" s="19">
        <f t="shared" si="1"/>
        <v>27</v>
      </c>
    </row>
    <row r="8" spans="2:22" x14ac:dyDescent="0.25">
      <c r="B8" s="12" t="s">
        <v>20</v>
      </c>
      <c r="C8" s="13">
        <v>6</v>
      </c>
      <c r="D8" s="13" t="s">
        <v>21</v>
      </c>
      <c r="E8" s="13">
        <v>4</v>
      </c>
      <c r="F8" s="14">
        <v>2019</v>
      </c>
      <c r="G8" s="4"/>
      <c r="H8" s="15" t="s">
        <v>22</v>
      </c>
      <c r="I8" s="4">
        <v>2</v>
      </c>
      <c r="J8" s="16">
        <v>0</v>
      </c>
      <c r="K8" s="4"/>
      <c r="L8" s="17">
        <v>2016</v>
      </c>
      <c r="M8" s="3">
        <f t="shared" si="0"/>
        <v>5</v>
      </c>
      <c r="N8" s="4">
        <v>3</v>
      </c>
      <c r="O8" s="4">
        <v>2</v>
      </c>
      <c r="P8" s="4">
        <v>17</v>
      </c>
      <c r="Q8" s="20">
        <f>P8/5</f>
        <v>3.4</v>
      </c>
      <c r="R8" s="4">
        <v>9</v>
      </c>
      <c r="S8" s="20">
        <f>R8/5</f>
        <v>1.8</v>
      </c>
      <c r="T8" s="16">
        <f t="shared" si="1"/>
        <v>8</v>
      </c>
    </row>
    <row r="9" spans="2:22" x14ac:dyDescent="0.25">
      <c r="B9" s="17" t="s">
        <v>13</v>
      </c>
      <c r="C9" s="3">
        <v>0</v>
      </c>
      <c r="D9" s="3" t="s">
        <v>23</v>
      </c>
      <c r="E9" s="3">
        <v>7</v>
      </c>
      <c r="F9" s="19">
        <v>2019</v>
      </c>
      <c r="G9" s="4"/>
      <c r="H9" s="15" t="s">
        <v>24</v>
      </c>
      <c r="I9" s="4">
        <v>3</v>
      </c>
      <c r="J9" s="16">
        <v>0</v>
      </c>
      <c r="K9" s="1"/>
      <c r="L9" s="17">
        <v>2015</v>
      </c>
      <c r="M9" s="3">
        <f t="shared" si="0"/>
        <v>7</v>
      </c>
      <c r="N9" s="4">
        <v>5</v>
      </c>
      <c r="O9" s="4">
        <v>2</v>
      </c>
      <c r="P9" s="4">
        <v>36</v>
      </c>
      <c r="Q9" s="20">
        <f>P9/7</f>
        <v>5.1428571428571432</v>
      </c>
      <c r="R9" s="4">
        <v>26</v>
      </c>
      <c r="S9" s="20">
        <f>R9/7</f>
        <v>3.7142857142857144</v>
      </c>
      <c r="T9" s="16">
        <f t="shared" si="1"/>
        <v>10</v>
      </c>
    </row>
    <row r="10" spans="2:22" x14ac:dyDescent="0.25">
      <c r="B10" s="12" t="s">
        <v>13</v>
      </c>
      <c r="C10" s="13">
        <v>16</v>
      </c>
      <c r="D10" s="13" t="s">
        <v>15</v>
      </c>
      <c r="E10" s="13">
        <v>7</v>
      </c>
      <c r="F10" s="14">
        <v>2018</v>
      </c>
      <c r="G10" s="4"/>
      <c r="H10" s="15" t="s">
        <v>25</v>
      </c>
      <c r="I10" s="4">
        <v>4</v>
      </c>
      <c r="J10" s="16">
        <v>3</v>
      </c>
      <c r="K10" s="1"/>
      <c r="L10" s="17">
        <v>2014</v>
      </c>
      <c r="M10" s="3">
        <f t="shared" si="0"/>
        <v>8</v>
      </c>
      <c r="N10" s="4">
        <v>6</v>
      </c>
      <c r="O10" s="4">
        <v>2</v>
      </c>
      <c r="P10" s="4">
        <f>3+7+5+7+6+3+5+1</f>
        <v>37</v>
      </c>
      <c r="Q10" s="20">
        <f>P10/8</f>
        <v>4.625</v>
      </c>
      <c r="R10" s="4">
        <v>24</v>
      </c>
      <c r="S10" s="38">
        <f>R10/8</f>
        <v>3</v>
      </c>
      <c r="T10" s="19">
        <f t="shared" si="1"/>
        <v>13</v>
      </c>
    </row>
    <row r="11" spans="2:22" x14ac:dyDescent="0.25">
      <c r="B11" s="17" t="s">
        <v>13</v>
      </c>
      <c r="C11" s="3">
        <v>4</v>
      </c>
      <c r="D11" s="3" t="s">
        <v>25</v>
      </c>
      <c r="E11" s="3">
        <v>7</v>
      </c>
      <c r="F11" s="19">
        <v>2018</v>
      </c>
      <c r="G11" s="4"/>
      <c r="H11" s="15" t="s">
        <v>26</v>
      </c>
      <c r="I11" s="4">
        <v>1</v>
      </c>
      <c r="J11" s="16">
        <v>0</v>
      </c>
      <c r="K11" s="4"/>
      <c r="L11" s="17">
        <v>2013</v>
      </c>
      <c r="M11" s="3">
        <f t="shared" si="0"/>
        <v>8</v>
      </c>
      <c r="N11" s="4">
        <v>7</v>
      </c>
      <c r="O11" s="4">
        <v>1</v>
      </c>
      <c r="P11" s="21">
        <v>49</v>
      </c>
      <c r="Q11" s="22">
        <f>P11/8</f>
        <v>6.125</v>
      </c>
      <c r="R11" s="21">
        <v>30</v>
      </c>
      <c r="S11" s="22">
        <f>R11/8</f>
        <v>3.75</v>
      </c>
      <c r="T11" s="23">
        <f t="shared" si="1"/>
        <v>19</v>
      </c>
    </row>
    <row r="12" spans="2:22" x14ac:dyDescent="0.25">
      <c r="B12" s="17" t="s">
        <v>13</v>
      </c>
      <c r="C12" s="3">
        <v>3</v>
      </c>
      <c r="D12" s="3" t="s">
        <v>27</v>
      </c>
      <c r="E12" s="3">
        <v>4</v>
      </c>
      <c r="F12" s="19">
        <v>2018</v>
      </c>
      <c r="G12" s="4"/>
      <c r="H12" s="15" t="s">
        <v>14</v>
      </c>
      <c r="I12" s="4">
        <v>1</v>
      </c>
      <c r="J12" s="16">
        <v>1</v>
      </c>
      <c r="K12" s="1"/>
      <c r="L12" s="17">
        <v>2012</v>
      </c>
      <c r="M12" s="3">
        <f t="shared" si="0"/>
        <v>6</v>
      </c>
      <c r="N12" s="4">
        <v>4</v>
      </c>
      <c r="O12" s="4">
        <v>2</v>
      </c>
      <c r="P12" s="4">
        <v>30</v>
      </c>
      <c r="Q12" s="38">
        <f>P12/6</f>
        <v>5</v>
      </c>
      <c r="R12" s="4">
        <v>26</v>
      </c>
      <c r="S12" s="20">
        <f>R12/6</f>
        <v>4.333333333333333</v>
      </c>
      <c r="T12" s="16">
        <f t="shared" si="1"/>
        <v>4</v>
      </c>
    </row>
    <row r="13" spans="2:22" x14ac:dyDescent="0.25">
      <c r="B13" s="12" t="s">
        <v>13</v>
      </c>
      <c r="C13" s="13">
        <v>7</v>
      </c>
      <c r="D13" s="13" t="s">
        <v>23</v>
      </c>
      <c r="E13" s="13">
        <v>5</v>
      </c>
      <c r="F13" s="14">
        <v>2018</v>
      </c>
      <c r="G13" s="4"/>
      <c r="H13" s="15" t="s">
        <v>16</v>
      </c>
      <c r="I13" s="4">
        <v>5</v>
      </c>
      <c r="J13" s="16">
        <v>0</v>
      </c>
      <c r="K13" s="1"/>
      <c r="L13" s="17">
        <v>2011</v>
      </c>
      <c r="M13" s="3">
        <f t="shared" si="0"/>
        <v>7</v>
      </c>
      <c r="N13" s="4">
        <v>5</v>
      </c>
      <c r="O13" s="4">
        <v>2</v>
      </c>
      <c r="P13" s="4">
        <v>55</v>
      </c>
      <c r="Q13" s="20">
        <f>P13/7</f>
        <v>7.8571428571428568</v>
      </c>
      <c r="R13" s="4">
        <v>25</v>
      </c>
      <c r="S13" s="20">
        <f>R13/7</f>
        <v>3.5714285714285716</v>
      </c>
      <c r="T13" s="16">
        <f t="shared" si="1"/>
        <v>30</v>
      </c>
    </row>
    <row r="14" spans="2:22" x14ac:dyDescent="0.25">
      <c r="B14" s="12" t="s">
        <v>13</v>
      </c>
      <c r="C14" s="13">
        <v>10</v>
      </c>
      <c r="D14" s="13" t="s">
        <v>24</v>
      </c>
      <c r="E14" s="13">
        <v>1</v>
      </c>
      <c r="F14" s="14">
        <v>2017</v>
      </c>
      <c r="G14" s="4"/>
      <c r="H14" s="15" t="s">
        <v>28</v>
      </c>
      <c r="I14" s="4">
        <v>1</v>
      </c>
      <c r="J14" s="16">
        <v>0</v>
      </c>
      <c r="K14" s="4"/>
      <c r="L14" s="17">
        <v>2010</v>
      </c>
      <c r="M14" s="3">
        <f t="shared" si="0"/>
        <v>5</v>
      </c>
      <c r="N14" s="4">
        <v>3</v>
      </c>
      <c r="O14" s="4">
        <v>2</v>
      </c>
      <c r="P14" s="4">
        <v>19</v>
      </c>
      <c r="Q14" s="20">
        <f>P14/5</f>
        <v>3.8</v>
      </c>
      <c r="R14" s="4">
        <v>20</v>
      </c>
      <c r="S14" s="38">
        <f>R14/5</f>
        <v>4</v>
      </c>
      <c r="T14" s="16">
        <f t="shared" si="1"/>
        <v>-1</v>
      </c>
    </row>
    <row r="15" spans="2:22" x14ac:dyDescent="0.25">
      <c r="B15" s="17" t="s">
        <v>13</v>
      </c>
      <c r="C15" s="3">
        <v>4</v>
      </c>
      <c r="D15" s="3" t="s">
        <v>25</v>
      </c>
      <c r="E15" s="3">
        <v>5</v>
      </c>
      <c r="F15" s="19">
        <v>2017</v>
      </c>
      <c r="G15" s="4"/>
      <c r="H15" s="15" t="s">
        <v>27</v>
      </c>
      <c r="I15" s="4">
        <v>1</v>
      </c>
      <c r="J15" s="16">
        <v>2</v>
      </c>
      <c r="K15" s="4"/>
      <c r="L15" s="24" t="s">
        <v>29</v>
      </c>
      <c r="M15" s="25">
        <f>SUM(M5:M14)</f>
        <v>63</v>
      </c>
      <c r="N15" s="25">
        <f>SUM(N5:N14)</f>
        <v>44</v>
      </c>
      <c r="O15" s="25">
        <f t="shared" ref="O15:P15" si="2">SUM(O5:O14)</f>
        <v>19</v>
      </c>
      <c r="P15" s="25">
        <f t="shared" si="2"/>
        <v>369</v>
      </c>
      <c r="Q15" s="26">
        <f>P15/63</f>
        <v>5.8571428571428568</v>
      </c>
      <c r="R15" s="25">
        <f>SUM(R5:R14)</f>
        <v>246</v>
      </c>
      <c r="S15" s="26">
        <f>R15/63</f>
        <v>3.9047619047619047</v>
      </c>
      <c r="T15" s="27">
        <f t="shared" si="1"/>
        <v>123</v>
      </c>
      <c r="U15" s="3"/>
      <c r="V15" s="3"/>
    </row>
    <row r="16" spans="2:22" x14ac:dyDescent="0.25">
      <c r="B16" s="12" t="s">
        <v>13</v>
      </c>
      <c r="C16" s="13">
        <v>10</v>
      </c>
      <c r="D16" s="13" t="s">
        <v>25</v>
      </c>
      <c r="E16" s="13">
        <v>9</v>
      </c>
      <c r="F16" s="14">
        <v>2017</v>
      </c>
      <c r="G16" s="4"/>
      <c r="H16" s="15" t="s">
        <v>30</v>
      </c>
      <c r="I16" s="4">
        <v>1</v>
      </c>
      <c r="J16" s="16">
        <v>0</v>
      </c>
      <c r="K16" s="4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x14ac:dyDescent="0.25">
      <c r="B17" s="12" t="s">
        <v>13</v>
      </c>
      <c r="C17" s="13">
        <v>6</v>
      </c>
      <c r="D17" s="13" t="s">
        <v>31</v>
      </c>
      <c r="E17" s="13">
        <v>3</v>
      </c>
      <c r="F17" s="14">
        <v>2017</v>
      </c>
      <c r="G17" s="4"/>
      <c r="H17" s="15" t="s">
        <v>31</v>
      </c>
      <c r="I17" s="4">
        <v>2</v>
      </c>
      <c r="J17" s="16">
        <v>0</v>
      </c>
      <c r="K17" s="4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x14ac:dyDescent="0.25">
      <c r="B18" s="12" t="s">
        <v>20</v>
      </c>
      <c r="C18" s="13">
        <v>15</v>
      </c>
      <c r="D18" s="13" t="s">
        <v>32</v>
      </c>
      <c r="E18" s="13">
        <v>0</v>
      </c>
      <c r="F18" s="14">
        <v>2017</v>
      </c>
      <c r="G18" s="4"/>
      <c r="H18" s="15" t="s">
        <v>33</v>
      </c>
      <c r="I18" s="4">
        <v>3</v>
      </c>
      <c r="J18" s="16">
        <v>2</v>
      </c>
      <c r="K18" s="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x14ac:dyDescent="0.25">
      <c r="B19" s="12" t="s">
        <v>13</v>
      </c>
      <c r="C19" s="13">
        <v>9</v>
      </c>
      <c r="D19" s="13" t="s">
        <v>34</v>
      </c>
      <c r="E19" s="13">
        <v>8</v>
      </c>
      <c r="F19" s="14">
        <v>2017</v>
      </c>
      <c r="G19" s="4"/>
      <c r="H19" s="15" t="s">
        <v>34</v>
      </c>
      <c r="I19" s="4">
        <v>4</v>
      </c>
      <c r="J19" s="16">
        <v>1</v>
      </c>
      <c r="K19" s="4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x14ac:dyDescent="0.25">
      <c r="B20" s="28" t="s">
        <v>13</v>
      </c>
      <c r="C20" s="4">
        <v>12</v>
      </c>
      <c r="D20" s="4" t="s">
        <v>18</v>
      </c>
      <c r="E20" s="4">
        <v>17</v>
      </c>
      <c r="F20" s="16">
        <v>2017</v>
      </c>
      <c r="G20" s="4"/>
      <c r="H20" s="15" t="s">
        <v>18</v>
      </c>
      <c r="I20" s="4">
        <v>4</v>
      </c>
      <c r="J20" s="16">
        <v>6</v>
      </c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x14ac:dyDescent="0.25">
      <c r="B21" s="12" t="s">
        <v>35</v>
      </c>
      <c r="C21" s="13">
        <v>4</v>
      </c>
      <c r="D21" s="13" t="s">
        <v>36</v>
      </c>
      <c r="E21" s="13">
        <v>0</v>
      </c>
      <c r="F21" s="14">
        <v>2017</v>
      </c>
      <c r="G21" s="4"/>
      <c r="H21" s="15" t="s">
        <v>36</v>
      </c>
      <c r="I21" s="4">
        <v>5</v>
      </c>
      <c r="J21" s="16">
        <v>0</v>
      </c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x14ac:dyDescent="0.25">
      <c r="B22" s="12" t="s">
        <v>13</v>
      </c>
      <c r="C22" s="13">
        <v>10</v>
      </c>
      <c r="D22" s="13" t="s">
        <v>24</v>
      </c>
      <c r="E22" s="13">
        <v>0</v>
      </c>
      <c r="F22" s="14">
        <v>2016</v>
      </c>
      <c r="G22" s="4"/>
      <c r="H22" s="15" t="s">
        <v>21</v>
      </c>
      <c r="I22" s="4">
        <v>2</v>
      </c>
      <c r="J22" s="16">
        <v>0</v>
      </c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x14ac:dyDescent="0.25">
      <c r="B23" s="12" t="s">
        <v>13</v>
      </c>
      <c r="C23" s="13">
        <v>1</v>
      </c>
      <c r="D23" s="13" t="s">
        <v>25</v>
      </c>
      <c r="E23" s="13">
        <v>0</v>
      </c>
      <c r="F23" s="14">
        <v>2016</v>
      </c>
      <c r="G23" s="4"/>
      <c r="H23" s="29" t="s">
        <v>23</v>
      </c>
      <c r="I23" s="30">
        <v>1</v>
      </c>
      <c r="J23" s="31">
        <v>3</v>
      </c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x14ac:dyDescent="0.25">
      <c r="B24" s="17" t="s">
        <v>13</v>
      </c>
      <c r="C24" s="3">
        <v>1</v>
      </c>
      <c r="D24" s="3" t="s">
        <v>34</v>
      </c>
      <c r="E24" s="3">
        <v>2</v>
      </c>
      <c r="F24" s="19">
        <v>2016</v>
      </c>
      <c r="G24" s="4"/>
      <c r="H24" s="32"/>
      <c r="I24" s="4"/>
      <c r="J24" s="4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x14ac:dyDescent="0.25">
      <c r="B25" s="17" t="s">
        <v>13</v>
      </c>
      <c r="C25" s="3">
        <v>2</v>
      </c>
      <c r="D25" s="3" t="s">
        <v>18</v>
      </c>
      <c r="E25" s="3">
        <v>5</v>
      </c>
      <c r="F25" s="19">
        <v>2016</v>
      </c>
      <c r="G25" s="4"/>
      <c r="H25" s="32"/>
      <c r="I25" s="4"/>
      <c r="J25" s="4"/>
      <c r="K25" s="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x14ac:dyDescent="0.25">
      <c r="B26" s="12" t="s">
        <v>35</v>
      </c>
      <c r="C26" s="13">
        <v>3</v>
      </c>
      <c r="D26" s="13" t="s">
        <v>36</v>
      </c>
      <c r="E26" s="13">
        <v>2</v>
      </c>
      <c r="F26" s="14">
        <v>2016</v>
      </c>
      <c r="G26" s="4"/>
      <c r="H26" s="32"/>
      <c r="I26" s="4"/>
      <c r="J26" s="4"/>
      <c r="K26" s="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x14ac:dyDescent="0.25">
      <c r="B27" s="12" t="s">
        <v>13</v>
      </c>
      <c r="C27" s="13">
        <v>5</v>
      </c>
      <c r="D27" s="13" t="s">
        <v>15</v>
      </c>
      <c r="E27" s="13">
        <v>2</v>
      </c>
      <c r="F27" s="14">
        <v>2015</v>
      </c>
      <c r="G27" s="4"/>
      <c r="H27" s="32"/>
      <c r="I27" s="4"/>
      <c r="J27" s="4"/>
      <c r="K27" s="4"/>
    </row>
    <row r="28" spans="2:22" x14ac:dyDescent="0.25">
      <c r="B28" s="12" t="s">
        <v>13</v>
      </c>
      <c r="C28" s="13">
        <v>6</v>
      </c>
      <c r="D28" s="13" t="s">
        <v>24</v>
      </c>
      <c r="E28" s="13">
        <v>0</v>
      </c>
      <c r="F28" s="14">
        <v>2015</v>
      </c>
      <c r="G28" s="4"/>
      <c r="H28" s="32"/>
      <c r="I28" s="4"/>
      <c r="J28" s="4"/>
      <c r="K28" s="1"/>
    </row>
    <row r="29" spans="2:22" x14ac:dyDescent="0.25">
      <c r="B29" s="17" t="s">
        <v>13</v>
      </c>
      <c r="C29" s="3">
        <v>2</v>
      </c>
      <c r="D29" s="3" t="s">
        <v>25</v>
      </c>
      <c r="E29" s="3">
        <v>7</v>
      </c>
      <c r="F29" s="19">
        <v>2015</v>
      </c>
      <c r="G29" s="4"/>
      <c r="H29" s="32"/>
      <c r="I29" s="4"/>
      <c r="J29" s="4"/>
      <c r="K29" s="1"/>
    </row>
    <row r="30" spans="2:22" x14ac:dyDescent="0.25">
      <c r="B30" s="12" t="s">
        <v>13</v>
      </c>
      <c r="C30" s="13">
        <v>6</v>
      </c>
      <c r="D30" s="13" t="s">
        <v>25</v>
      </c>
      <c r="E30" s="13">
        <v>0</v>
      </c>
      <c r="F30" s="14">
        <v>2015</v>
      </c>
      <c r="G30" s="4"/>
      <c r="H30" s="32"/>
      <c r="I30" s="4"/>
      <c r="J30" s="4"/>
      <c r="K30" s="4"/>
    </row>
    <row r="31" spans="2:22" x14ac:dyDescent="0.25">
      <c r="B31" s="12" t="s">
        <v>13</v>
      </c>
      <c r="C31" s="13">
        <v>10</v>
      </c>
      <c r="D31" s="13" t="s">
        <v>32</v>
      </c>
      <c r="E31" s="13">
        <v>7</v>
      </c>
      <c r="F31" s="14">
        <v>2015</v>
      </c>
      <c r="G31" s="4"/>
      <c r="H31" s="32"/>
      <c r="I31" s="4"/>
      <c r="J31" s="4"/>
      <c r="K31" s="4"/>
    </row>
    <row r="32" spans="2:22" x14ac:dyDescent="0.25">
      <c r="B32" s="17" t="s">
        <v>13</v>
      </c>
      <c r="C32" s="3">
        <v>0</v>
      </c>
      <c r="D32" s="3" t="s">
        <v>18</v>
      </c>
      <c r="E32" s="3">
        <v>4</v>
      </c>
      <c r="F32" s="19">
        <v>2015</v>
      </c>
      <c r="G32" s="4"/>
      <c r="H32" s="32"/>
      <c r="I32" s="4"/>
      <c r="J32" s="4"/>
      <c r="K32" s="1"/>
    </row>
    <row r="33" spans="2:11" x14ac:dyDescent="0.25">
      <c r="B33" s="12" t="s">
        <v>13</v>
      </c>
      <c r="C33" s="13">
        <v>7</v>
      </c>
      <c r="D33" s="13" t="s">
        <v>18</v>
      </c>
      <c r="E33" s="13">
        <v>6</v>
      </c>
      <c r="F33" s="14">
        <v>2015</v>
      </c>
      <c r="G33" s="4"/>
      <c r="H33" s="32"/>
      <c r="I33" s="4"/>
      <c r="J33" s="4"/>
      <c r="K33" s="1"/>
    </row>
    <row r="34" spans="2:11" x14ac:dyDescent="0.25">
      <c r="B34" s="12" t="s">
        <v>13</v>
      </c>
      <c r="C34" s="13">
        <v>7</v>
      </c>
      <c r="D34" s="13" t="s">
        <v>19</v>
      </c>
      <c r="E34" s="13">
        <v>1</v>
      </c>
      <c r="F34" s="14">
        <v>2014</v>
      </c>
      <c r="G34" s="4"/>
      <c r="H34" s="2"/>
      <c r="I34" s="4"/>
      <c r="J34" s="4"/>
      <c r="K34" s="1"/>
    </row>
    <row r="35" spans="2:11" x14ac:dyDescent="0.25">
      <c r="B35" s="12" t="s">
        <v>13</v>
      </c>
      <c r="C35" s="13">
        <v>5</v>
      </c>
      <c r="D35" s="13" t="s">
        <v>16</v>
      </c>
      <c r="E35" s="13">
        <v>4</v>
      </c>
      <c r="F35" s="14">
        <v>2014</v>
      </c>
      <c r="G35" s="4"/>
      <c r="H35" s="2"/>
      <c r="I35" s="4"/>
      <c r="J35" s="4"/>
      <c r="K35" s="1"/>
    </row>
    <row r="36" spans="2:11" x14ac:dyDescent="0.25">
      <c r="B36" s="12" t="s">
        <v>13</v>
      </c>
      <c r="C36" s="13">
        <v>7</v>
      </c>
      <c r="D36" s="13" t="s">
        <v>37</v>
      </c>
      <c r="E36" s="13">
        <v>1</v>
      </c>
      <c r="F36" s="14">
        <v>2014</v>
      </c>
      <c r="G36" s="4"/>
      <c r="H36" s="2"/>
      <c r="I36" s="4"/>
      <c r="J36" s="4"/>
      <c r="K36" s="4"/>
    </row>
    <row r="37" spans="2:11" x14ac:dyDescent="0.25">
      <c r="B37" s="12" t="s">
        <v>13</v>
      </c>
      <c r="C37" s="13">
        <v>3</v>
      </c>
      <c r="D37" s="13" t="s">
        <v>32</v>
      </c>
      <c r="E37" s="13">
        <v>0</v>
      </c>
      <c r="F37" s="14">
        <v>2014</v>
      </c>
      <c r="G37" s="4"/>
      <c r="H37" s="32"/>
      <c r="I37" s="4"/>
      <c r="J37" s="4"/>
      <c r="K37" s="4"/>
    </row>
    <row r="38" spans="2:11" x14ac:dyDescent="0.25">
      <c r="B38" s="12" t="s">
        <v>13</v>
      </c>
      <c r="C38" s="13">
        <v>6</v>
      </c>
      <c r="D38" s="13" t="s">
        <v>34</v>
      </c>
      <c r="E38" s="13">
        <v>2</v>
      </c>
      <c r="F38" s="14">
        <v>2014</v>
      </c>
      <c r="G38" s="4"/>
      <c r="H38" s="32"/>
      <c r="I38" s="4"/>
      <c r="J38" s="4"/>
      <c r="K38" s="4"/>
    </row>
    <row r="39" spans="2:11" x14ac:dyDescent="0.25">
      <c r="B39" s="12" t="s">
        <v>35</v>
      </c>
      <c r="C39" s="13">
        <v>3</v>
      </c>
      <c r="D39" s="13" t="s">
        <v>18</v>
      </c>
      <c r="E39" s="13">
        <v>0</v>
      </c>
      <c r="F39" s="14">
        <v>2014</v>
      </c>
      <c r="G39" s="4"/>
      <c r="H39" s="32"/>
      <c r="I39" s="4"/>
      <c r="J39" s="4"/>
      <c r="K39" s="4"/>
    </row>
    <row r="40" spans="2:11" x14ac:dyDescent="0.25">
      <c r="B40" s="17" t="s">
        <v>35</v>
      </c>
      <c r="C40" s="3">
        <v>1</v>
      </c>
      <c r="D40" s="3" t="s">
        <v>18</v>
      </c>
      <c r="E40" s="3">
        <v>7</v>
      </c>
      <c r="F40" s="19">
        <v>2014</v>
      </c>
      <c r="G40" s="4"/>
      <c r="H40" s="32"/>
      <c r="I40" s="4"/>
      <c r="J40" s="4"/>
      <c r="K40" s="4"/>
    </row>
    <row r="41" spans="2:11" x14ac:dyDescent="0.25">
      <c r="B41" s="17" t="s">
        <v>13</v>
      </c>
      <c r="C41" s="3">
        <v>5</v>
      </c>
      <c r="D41" s="4" t="s">
        <v>18</v>
      </c>
      <c r="E41" s="3">
        <v>9</v>
      </c>
      <c r="F41" s="19">
        <v>2014</v>
      </c>
      <c r="G41" s="4"/>
      <c r="H41" s="32"/>
      <c r="I41" s="4"/>
      <c r="J41" s="4"/>
      <c r="K41" s="1"/>
    </row>
    <row r="42" spans="2:11" x14ac:dyDescent="0.25">
      <c r="B42" s="12" t="s">
        <v>13</v>
      </c>
      <c r="C42" s="13">
        <v>4</v>
      </c>
      <c r="D42" s="13" t="s">
        <v>22</v>
      </c>
      <c r="E42" s="13">
        <v>1</v>
      </c>
      <c r="F42" s="14">
        <v>2013</v>
      </c>
      <c r="G42" s="4"/>
      <c r="H42" s="32"/>
      <c r="I42" s="4"/>
      <c r="J42" s="4"/>
      <c r="K42" s="1"/>
    </row>
    <row r="43" spans="2:11" x14ac:dyDescent="0.25">
      <c r="B43" s="12" t="s">
        <v>35</v>
      </c>
      <c r="C43" s="13">
        <v>7</v>
      </c>
      <c r="D43" s="13" t="s">
        <v>38</v>
      </c>
      <c r="E43" s="13">
        <v>4</v>
      </c>
      <c r="F43" s="14">
        <v>2013</v>
      </c>
      <c r="G43" s="4"/>
      <c r="H43" s="32"/>
      <c r="I43" s="4"/>
      <c r="J43" s="4"/>
      <c r="K43" s="4"/>
    </row>
    <row r="44" spans="2:11" x14ac:dyDescent="0.25">
      <c r="B44" s="12" t="s">
        <v>13</v>
      </c>
      <c r="C44" s="13">
        <v>10</v>
      </c>
      <c r="D44" s="13" t="s">
        <v>31</v>
      </c>
      <c r="E44" s="13">
        <v>0</v>
      </c>
      <c r="F44" s="14">
        <v>2013</v>
      </c>
      <c r="G44" s="4"/>
      <c r="H44" s="32"/>
      <c r="I44" s="4"/>
      <c r="J44" s="4"/>
      <c r="K44" s="1"/>
    </row>
    <row r="45" spans="2:11" x14ac:dyDescent="0.25">
      <c r="B45" s="17" t="s">
        <v>13</v>
      </c>
      <c r="C45" s="3">
        <v>2</v>
      </c>
      <c r="D45" s="3" t="s">
        <v>32</v>
      </c>
      <c r="E45" s="3">
        <v>12</v>
      </c>
      <c r="F45" s="19">
        <v>2013</v>
      </c>
      <c r="G45" s="4"/>
      <c r="H45" s="32"/>
      <c r="I45" s="4"/>
      <c r="J45" s="4"/>
      <c r="K45" s="1"/>
    </row>
    <row r="46" spans="2:11" x14ac:dyDescent="0.25">
      <c r="B46" s="12" t="s">
        <v>13</v>
      </c>
      <c r="C46" s="13">
        <v>6</v>
      </c>
      <c r="D46" s="13" t="s">
        <v>34</v>
      </c>
      <c r="E46" s="13">
        <v>2</v>
      </c>
      <c r="F46" s="14">
        <v>2013</v>
      </c>
      <c r="G46" s="4"/>
      <c r="H46" s="32"/>
      <c r="I46" s="4"/>
      <c r="J46" s="4"/>
      <c r="K46" s="4"/>
    </row>
    <row r="47" spans="2:11" x14ac:dyDescent="0.25">
      <c r="B47" s="12" t="s">
        <v>13</v>
      </c>
      <c r="C47" s="13">
        <v>3</v>
      </c>
      <c r="D47" s="13" t="s">
        <v>18</v>
      </c>
      <c r="E47" s="13">
        <v>2</v>
      </c>
      <c r="F47" s="14">
        <v>2013</v>
      </c>
      <c r="G47" s="4"/>
      <c r="H47" s="32"/>
      <c r="I47" s="4"/>
      <c r="J47" s="4"/>
      <c r="K47" s="4"/>
    </row>
    <row r="48" spans="2:11" x14ac:dyDescent="0.25">
      <c r="B48" s="12" t="s">
        <v>13</v>
      </c>
      <c r="C48" s="13">
        <v>10</v>
      </c>
      <c r="D48" s="13" t="s">
        <v>36</v>
      </c>
      <c r="E48" s="13">
        <v>5</v>
      </c>
      <c r="F48" s="14">
        <v>2013</v>
      </c>
      <c r="G48" s="4"/>
      <c r="H48" s="32"/>
      <c r="I48" s="4"/>
      <c r="J48" s="4"/>
      <c r="K48" s="4"/>
    </row>
    <row r="49" spans="2:11" x14ac:dyDescent="0.25">
      <c r="B49" s="12" t="s">
        <v>13</v>
      </c>
      <c r="C49" s="13">
        <v>7</v>
      </c>
      <c r="D49" s="13" t="s">
        <v>36</v>
      </c>
      <c r="E49" s="13">
        <v>4</v>
      </c>
      <c r="F49" s="14">
        <v>2013</v>
      </c>
      <c r="G49" s="4"/>
      <c r="H49" s="32"/>
      <c r="I49" s="4"/>
      <c r="J49" s="4"/>
      <c r="K49" s="4"/>
    </row>
    <row r="50" spans="2:11" x14ac:dyDescent="0.25">
      <c r="B50" s="12" t="s">
        <v>13</v>
      </c>
      <c r="C50" s="13">
        <v>4</v>
      </c>
      <c r="D50" s="13" t="s">
        <v>17</v>
      </c>
      <c r="E50" s="13">
        <v>0</v>
      </c>
      <c r="F50" s="14">
        <v>2012</v>
      </c>
      <c r="G50" s="4"/>
      <c r="H50" s="32"/>
      <c r="I50" s="4"/>
      <c r="J50" s="4"/>
      <c r="K50" s="4"/>
    </row>
    <row r="51" spans="2:11" x14ac:dyDescent="0.25">
      <c r="B51" s="12" t="s">
        <v>13</v>
      </c>
      <c r="C51" s="13">
        <v>8</v>
      </c>
      <c r="D51" s="13" t="s">
        <v>16</v>
      </c>
      <c r="E51" s="13">
        <v>3</v>
      </c>
      <c r="F51" s="14">
        <v>2012</v>
      </c>
      <c r="G51" s="4"/>
      <c r="H51" s="32"/>
      <c r="I51" s="4"/>
      <c r="J51" s="4"/>
      <c r="K51" s="1"/>
    </row>
    <row r="52" spans="2:11" x14ac:dyDescent="0.25">
      <c r="B52" s="12" t="s">
        <v>13</v>
      </c>
      <c r="C52" s="13">
        <v>11</v>
      </c>
      <c r="D52" s="13" t="s">
        <v>30</v>
      </c>
      <c r="E52" s="13">
        <v>6</v>
      </c>
      <c r="F52" s="14">
        <v>2012</v>
      </c>
      <c r="G52" s="4"/>
      <c r="H52" s="32"/>
      <c r="I52" s="4"/>
      <c r="J52" s="4"/>
      <c r="K52" s="1"/>
    </row>
    <row r="53" spans="2:11" x14ac:dyDescent="0.25">
      <c r="B53" s="17" t="s">
        <v>13</v>
      </c>
      <c r="C53" s="3">
        <v>2</v>
      </c>
      <c r="D53" s="3" t="s">
        <v>32</v>
      </c>
      <c r="E53" s="3">
        <v>3</v>
      </c>
      <c r="F53" s="19">
        <v>2012</v>
      </c>
      <c r="G53" s="4"/>
      <c r="H53" s="32"/>
      <c r="I53" s="4"/>
      <c r="J53" s="4"/>
      <c r="K53" s="4"/>
    </row>
    <row r="54" spans="2:11" x14ac:dyDescent="0.25">
      <c r="B54" s="12" t="s">
        <v>13</v>
      </c>
      <c r="C54" s="13">
        <v>3</v>
      </c>
      <c r="D54" s="13" t="s">
        <v>34</v>
      </c>
      <c r="E54" s="13">
        <v>2</v>
      </c>
      <c r="F54" s="14">
        <v>2012</v>
      </c>
      <c r="G54" s="4"/>
      <c r="H54" s="32"/>
      <c r="I54" s="4"/>
      <c r="J54" s="4"/>
      <c r="K54" s="4"/>
    </row>
    <row r="55" spans="2:11" x14ac:dyDescent="0.25">
      <c r="B55" s="17" t="s">
        <v>13</v>
      </c>
      <c r="C55" s="3">
        <v>2</v>
      </c>
      <c r="D55" s="3" t="s">
        <v>23</v>
      </c>
      <c r="E55" s="3">
        <v>12</v>
      </c>
      <c r="F55" s="19">
        <v>2012</v>
      </c>
      <c r="G55" s="4"/>
      <c r="H55" s="32"/>
      <c r="I55" s="4"/>
      <c r="J55" s="4"/>
      <c r="K55" s="4"/>
    </row>
    <row r="56" spans="2:11" x14ac:dyDescent="0.25">
      <c r="B56" s="17" t="s">
        <v>20</v>
      </c>
      <c r="C56" s="3">
        <v>5</v>
      </c>
      <c r="D56" s="3" t="s">
        <v>14</v>
      </c>
      <c r="E56" s="3">
        <v>7</v>
      </c>
      <c r="F56" s="19">
        <v>2011</v>
      </c>
      <c r="G56" s="4"/>
      <c r="H56" s="33"/>
      <c r="I56" s="4"/>
      <c r="J56" s="4"/>
      <c r="K56" s="4"/>
    </row>
    <row r="57" spans="2:11" x14ac:dyDescent="0.25">
      <c r="B57" s="12" t="s">
        <v>13</v>
      </c>
      <c r="C57" s="13">
        <v>9</v>
      </c>
      <c r="D57" s="13" t="s">
        <v>16</v>
      </c>
      <c r="E57" s="13">
        <v>0</v>
      </c>
      <c r="F57" s="14">
        <v>2011</v>
      </c>
      <c r="G57" s="4"/>
      <c r="H57" s="33"/>
      <c r="I57" s="13"/>
      <c r="J57" s="4"/>
      <c r="K57" s="4"/>
    </row>
    <row r="58" spans="2:11" x14ac:dyDescent="0.25">
      <c r="B58" s="12" t="s">
        <v>13</v>
      </c>
      <c r="C58" s="13">
        <v>3</v>
      </c>
      <c r="D58" s="13" t="s">
        <v>28</v>
      </c>
      <c r="E58" s="13">
        <v>0</v>
      </c>
      <c r="F58" s="14">
        <v>2011</v>
      </c>
      <c r="G58" s="4"/>
      <c r="H58" s="33"/>
      <c r="I58" s="13"/>
      <c r="J58" s="4"/>
      <c r="K58" s="4"/>
    </row>
    <row r="59" spans="2:11" x14ac:dyDescent="0.25">
      <c r="B59" s="12" t="s">
        <v>13</v>
      </c>
      <c r="C59" s="13">
        <v>12</v>
      </c>
      <c r="D59" s="13" t="s">
        <v>18</v>
      </c>
      <c r="E59" s="13">
        <v>1</v>
      </c>
      <c r="F59" s="14">
        <v>2011</v>
      </c>
      <c r="G59" s="4"/>
      <c r="H59" s="2"/>
      <c r="I59" s="13"/>
      <c r="J59" s="4"/>
      <c r="K59" s="4"/>
    </row>
    <row r="60" spans="2:11" x14ac:dyDescent="0.25">
      <c r="B60" s="12" t="s">
        <v>13</v>
      </c>
      <c r="C60" s="13">
        <v>17</v>
      </c>
      <c r="D60" s="13" t="s">
        <v>36</v>
      </c>
      <c r="E60" s="13">
        <v>9</v>
      </c>
      <c r="F60" s="14">
        <v>2011</v>
      </c>
      <c r="G60" s="4"/>
      <c r="H60" s="2"/>
      <c r="I60" s="3"/>
      <c r="J60" s="4"/>
      <c r="K60" s="1"/>
    </row>
    <row r="61" spans="2:11" x14ac:dyDescent="0.25">
      <c r="B61" s="12" t="s">
        <v>13</v>
      </c>
      <c r="C61" s="13">
        <v>4</v>
      </c>
      <c r="D61" s="13" t="s">
        <v>21</v>
      </c>
      <c r="E61" s="13">
        <v>2</v>
      </c>
      <c r="F61" s="14">
        <v>2011</v>
      </c>
      <c r="G61" s="4"/>
      <c r="H61" s="2"/>
      <c r="I61" s="3"/>
      <c r="J61" s="4"/>
      <c r="K61" s="1"/>
    </row>
    <row r="62" spans="2:11" x14ac:dyDescent="0.25">
      <c r="B62" s="17" t="s">
        <v>13</v>
      </c>
      <c r="C62" s="3">
        <v>5</v>
      </c>
      <c r="D62" s="4" t="s">
        <v>23</v>
      </c>
      <c r="E62" s="3">
        <v>6</v>
      </c>
      <c r="F62" s="19">
        <v>2011</v>
      </c>
      <c r="G62" s="4"/>
      <c r="H62" s="2"/>
      <c r="I62" s="3"/>
      <c r="J62" s="4"/>
      <c r="K62" s="1"/>
    </row>
    <row r="63" spans="2:11" x14ac:dyDescent="0.25">
      <c r="B63" s="17" t="s">
        <v>13</v>
      </c>
      <c r="C63" s="3">
        <v>2</v>
      </c>
      <c r="D63" s="3" t="s">
        <v>17</v>
      </c>
      <c r="E63" s="3">
        <v>6</v>
      </c>
      <c r="F63" s="19">
        <v>2010</v>
      </c>
      <c r="G63" s="4"/>
      <c r="H63" s="33"/>
      <c r="I63" s="3"/>
      <c r="J63" s="4"/>
      <c r="K63" s="1"/>
    </row>
    <row r="64" spans="2:11" x14ac:dyDescent="0.25">
      <c r="B64" s="12" t="s">
        <v>13</v>
      </c>
      <c r="C64" s="13">
        <v>2</v>
      </c>
      <c r="D64" s="13" t="s">
        <v>22</v>
      </c>
      <c r="E64" s="13">
        <v>1</v>
      </c>
      <c r="F64" s="14">
        <v>2010</v>
      </c>
      <c r="G64" s="4"/>
      <c r="H64" s="2"/>
      <c r="I64" s="13"/>
      <c r="J64" s="4"/>
      <c r="K64" s="4"/>
    </row>
    <row r="65" spans="2:11" x14ac:dyDescent="0.25">
      <c r="B65" s="12" t="s">
        <v>13</v>
      </c>
      <c r="C65" s="13">
        <v>4</v>
      </c>
      <c r="D65" s="13" t="s">
        <v>25</v>
      </c>
      <c r="E65" s="13">
        <v>3</v>
      </c>
      <c r="F65" s="14">
        <v>2010</v>
      </c>
      <c r="G65" s="4"/>
      <c r="H65" s="33"/>
      <c r="I65" s="3"/>
      <c r="J65" s="4"/>
      <c r="K65" s="1"/>
    </row>
    <row r="66" spans="2:11" x14ac:dyDescent="0.25">
      <c r="B66" s="12" t="s">
        <v>13</v>
      </c>
      <c r="C66" s="13">
        <v>10</v>
      </c>
      <c r="D66" s="13" t="s">
        <v>16</v>
      </c>
      <c r="E66" s="13">
        <v>0</v>
      </c>
      <c r="F66" s="14">
        <v>2010</v>
      </c>
      <c r="G66" s="4"/>
      <c r="H66" s="33"/>
      <c r="I66" s="13"/>
      <c r="J66" s="4"/>
      <c r="K66" s="4"/>
    </row>
    <row r="67" spans="2:11" x14ac:dyDescent="0.25">
      <c r="B67" s="34" t="s">
        <v>13</v>
      </c>
      <c r="C67" s="35">
        <v>1</v>
      </c>
      <c r="D67" s="35" t="s">
        <v>27</v>
      </c>
      <c r="E67" s="35">
        <v>10</v>
      </c>
      <c r="F67" s="36">
        <v>2010</v>
      </c>
      <c r="G67" s="4"/>
      <c r="H67" s="33"/>
      <c r="I67" s="13"/>
      <c r="J67" s="4"/>
      <c r="K67" s="4"/>
    </row>
    <row r="68" spans="2:11" x14ac:dyDescent="0.25">
      <c r="B68" s="3"/>
      <c r="C68" s="3"/>
      <c r="D68" s="3"/>
      <c r="E68" s="3"/>
      <c r="F68" s="3"/>
      <c r="G68" s="4"/>
      <c r="H68" s="2"/>
      <c r="I68" s="13"/>
      <c r="J68" s="4"/>
      <c r="K68" s="4"/>
    </row>
  </sheetData>
  <pageMargins left="0.7" right="0.7" top="0.75" bottom="0.75" header="0.3" footer="0.3"/>
  <ignoredErrors>
    <ignoredError sqref="Q15:R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Mississauga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2024-08-18T15:14:12Z</dcterms:created>
  <dcterms:modified xsi:type="dcterms:W3CDTF">2024-08-19T16:37:16Z</dcterms:modified>
</cp:coreProperties>
</file>